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lienti ČB INPOL\M\Město MILEVSKO\MIlevsko 2026\"/>
    </mc:Choice>
  </mc:AlternateContent>
  <xr:revisionPtr revIDLastSave="0" documentId="13_ncr:1_{21573ECB-C732-45C4-B848-ED7F2CFFB775}" xr6:coauthVersionLast="47" xr6:coauthVersionMax="47" xr10:uidLastSave="{00000000-0000-0000-0000-000000000000}"/>
  <bookViews>
    <workbookView xWindow="-120" yWindow="-120" windowWidth="29040" windowHeight="15720" xr2:uid="{28392A0B-268C-4CD0-A7C8-4445D019FE89}"/>
  </bookViews>
  <sheets>
    <sheet name="zadání HAV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R31" i="1"/>
  <c r="N30" i="1"/>
  <c r="N29" i="1"/>
</calcChain>
</file>

<file path=xl/sharedStrings.xml><?xml version="1.0" encoding="utf-8"?>
<sst xmlns="http://schemas.openxmlformats.org/spreadsheetml/2006/main" count="330" uniqueCount="127">
  <si>
    <t>Spoluúčast</t>
  </si>
  <si>
    <t>Sedadla</t>
  </si>
  <si>
    <t>Okenní skla</t>
  </si>
  <si>
    <t>p.č.</t>
  </si>
  <si>
    <t xml:space="preserve"> Druh vozidla</t>
  </si>
  <si>
    <t xml:space="preserve"> Tovární značka</t>
  </si>
  <si>
    <t xml:space="preserve"> Typ a provedení</t>
  </si>
  <si>
    <t xml:space="preserve"> Číslo karoserie (VIN), rámu, výrobní číslo</t>
  </si>
  <si>
    <t>RZ</t>
  </si>
  <si>
    <t xml:space="preserve"> Rok výroby</t>
  </si>
  <si>
    <t>Územní rozsah</t>
  </si>
  <si>
    <t>Vlastnictví vozidla</t>
  </si>
  <si>
    <t>Typ pojistné částky</t>
  </si>
  <si>
    <t>Pojistná částka vozidla v Kč</t>
  </si>
  <si>
    <t>Spoluúčast %</t>
  </si>
  <si>
    <t>Spoluúčast Kč
minimálně</t>
  </si>
  <si>
    <t>Počet sedadel</t>
  </si>
  <si>
    <t>Celková hmotnost vozidla</t>
  </si>
  <si>
    <t>Pojistná částka (Kč)</t>
  </si>
  <si>
    <t>osobní</t>
  </si>
  <si>
    <t>Volkswagen</t>
  </si>
  <si>
    <t>Caddy</t>
  </si>
  <si>
    <t>WV2ZZZ2KZCX059894</t>
  </si>
  <si>
    <t>5C90822</t>
  </si>
  <si>
    <t>Evropa</t>
  </si>
  <si>
    <t>vlastní</t>
  </si>
  <si>
    <t>obvyklá cena</t>
  </si>
  <si>
    <t>1 až 5</t>
  </si>
  <si>
    <t>traktor</t>
  </si>
  <si>
    <t>do 3,5 tuny</t>
  </si>
  <si>
    <t>Peugeot</t>
  </si>
  <si>
    <t>Partner</t>
  </si>
  <si>
    <t>VF37P9HXC9J044183</t>
  </si>
  <si>
    <t>4C60654</t>
  </si>
  <si>
    <t>Suzuki</t>
  </si>
  <si>
    <t>Vitara</t>
  </si>
  <si>
    <t>JSAJTTD54V00505275</t>
  </si>
  <si>
    <t>5C90725</t>
  </si>
  <si>
    <t>Škoda</t>
  </si>
  <si>
    <t>Octavia</t>
  </si>
  <si>
    <t>TMBDS21Z8B2086850</t>
  </si>
  <si>
    <t>5C11155</t>
  </si>
  <si>
    <t>207</t>
  </si>
  <si>
    <t>VF3WCKFT0AT081742</t>
  </si>
  <si>
    <t>5C11144</t>
  </si>
  <si>
    <t>vlastní+cizí</t>
  </si>
  <si>
    <t>WV2ZZZ2KZ9X088347</t>
  </si>
  <si>
    <t>5C10424</t>
  </si>
  <si>
    <t>stroj</t>
  </si>
  <si>
    <t>Teppe</t>
  </si>
  <si>
    <t>VF37J9HP0DN541892</t>
  </si>
  <si>
    <t>6C29909</t>
  </si>
  <si>
    <t>Massey</t>
  </si>
  <si>
    <t>Ferguson</t>
  </si>
  <si>
    <t>1H22KA922AD148087</t>
  </si>
  <si>
    <t>C023807</t>
  </si>
  <si>
    <t>Kombi</t>
  </si>
  <si>
    <t>WV2ZZZ7HZJH154310</t>
  </si>
  <si>
    <t>7C9 2123</t>
  </si>
  <si>
    <t>6 až 9</t>
  </si>
  <si>
    <t>WV2ZZZ2KZJX093499</t>
  </si>
  <si>
    <t>7C9 2124</t>
  </si>
  <si>
    <t>přívěs/návěs</t>
  </si>
  <si>
    <t>Pongratz</t>
  </si>
  <si>
    <t>UP5GV07534C107219</t>
  </si>
  <si>
    <t>5C5 3369</t>
  </si>
  <si>
    <t>MKS</t>
  </si>
  <si>
    <t>7120601327</t>
  </si>
  <si>
    <t>C011687</t>
  </si>
  <si>
    <t>Fabia</t>
  </si>
  <si>
    <t>TMBJP6NJXJZ006180</t>
  </si>
  <si>
    <t>7C9 1505</t>
  </si>
  <si>
    <t>Ford</t>
  </si>
  <si>
    <t>Transit</t>
  </si>
  <si>
    <t>WF01XXTTG1DR84003</t>
  </si>
  <si>
    <t>7C9 1819</t>
  </si>
  <si>
    <t>TMBER6NJ2JZ205171</t>
  </si>
  <si>
    <t>7C9 2760</t>
  </si>
  <si>
    <t>Rapid</t>
  </si>
  <si>
    <t>TMBER6NH2J4580164</t>
  </si>
  <si>
    <t>7C9 2301</t>
  </si>
  <si>
    <t>WV2ZZZ2KZJX150458</t>
  </si>
  <si>
    <t>7C9 2393</t>
  </si>
  <si>
    <t>TMBAR6NH6K4053695</t>
  </si>
  <si>
    <t>8C3 8873</t>
  </si>
  <si>
    <t>TMBAR7NE6L0119909</t>
  </si>
  <si>
    <t>8C3 9363</t>
  </si>
  <si>
    <t>Olympia</t>
  </si>
  <si>
    <t>Icebear</t>
  </si>
  <si>
    <t>IB190673704</t>
  </si>
  <si>
    <t>Branson</t>
  </si>
  <si>
    <t>2900H</t>
  </si>
  <si>
    <t>KMC2900EVFH1H0006</t>
  </si>
  <si>
    <t>C033178</t>
  </si>
  <si>
    <t>Dacia</t>
  </si>
  <si>
    <t>Dokker</t>
  </si>
  <si>
    <t>UU1K6720165990857</t>
  </si>
  <si>
    <t>8c94803</t>
  </si>
  <si>
    <t>WV2ZZZ2KZLX1333478</t>
  </si>
  <si>
    <t>8c94690</t>
  </si>
  <si>
    <t>WF0KXXTTRKLK75367</t>
  </si>
  <si>
    <t>8C9 4892</t>
  </si>
  <si>
    <t>WV2ZZZSKZNX044379</t>
  </si>
  <si>
    <t>8C95827</t>
  </si>
  <si>
    <t>nad 3,5 tuny</t>
  </si>
  <si>
    <t>Multivan</t>
  </si>
  <si>
    <t>WV2ZZZSTZNH008600</t>
  </si>
  <si>
    <t>TMBJW8NX0PY122960</t>
  </si>
  <si>
    <t>příloha 7</t>
  </si>
  <si>
    <t>VW</t>
  </si>
  <si>
    <t>Transporter</t>
  </si>
  <si>
    <t>WV2ZZZ7HZFH138861</t>
  </si>
  <si>
    <t>WV2ZZZSKXSX062341</t>
  </si>
  <si>
    <t>WV2ZZZSK6SX062336</t>
  </si>
  <si>
    <t>Město Milevsko zadání HAV 2026</t>
  </si>
  <si>
    <t>2 až 5</t>
  </si>
  <si>
    <t>3 až 5</t>
  </si>
  <si>
    <t>4 až 5</t>
  </si>
  <si>
    <t>ISUZU</t>
  </si>
  <si>
    <t>NR1</t>
  </si>
  <si>
    <t>JAANLR87EM7107858</t>
  </si>
  <si>
    <t>5 až 5</t>
  </si>
  <si>
    <t>dacia</t>
  </si>
  <si>
    <t>Duster</t>
  </si>
  <si>
    <t>6 až 5</t>
  </si>
  <si>
    <t>UU1DJF01974560952</t>
  </si>
  <si>
    <t>pojistné celkem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</si>
</sst>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sz val="10"/>
      <name val="Arial Narrow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09">
    <xf numFmtId="0" fontId="0" fillId="0" borderId="0" xfId="0"/>
    <xf numFmtId="0" fontId="10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 applyProtection="1">
      <alignment horizont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locked="0" hidden="1"/>
    </xf>
    <xf numFmtId="0" fontId="3" fillId="2" borderId="5" xfId="0" applyFont="1" applyFill="1" applyBorder="1" applyAlignment="1" applyProtection="1">
      <alignment horizontal="center" vertical="center" wrapText="1"/>
      <protection locked="0" hidden="1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2" borderId="3" xfId="0" applyFont="1" applyFill="1" applyBorder="1" applyAlignment="1" applyProtection="1">
      <alignment horizontal="center" vertical="center" wrapText="1"/>
      <protection locked="0" hidden="1"/>
    </xf>
    <xf numFmtId="0" fontId="3" fillId="2" borderId="7" xfId="0" applyFont="1" applyFill="1" applyBorder="1" applyAlignment="1" applyProtection="1">
      <alignment horizontal="center" vertical="center" wrapText="1"/>
      <protection locked="0" hidden="1"/>
    </xf>
    <xf numFmtId="0" fontId="3" fillId="2" borderId="8" xfId="0" applyFont="1" applyFill="1" applyBorder="1" applyAlignment="1" applyProtection="1">
      <alignment horizontal="center" vertical="center" wrapText="1"/>
      <protection locked="0" hidden="1"/>
    </xf>
    <xf numFmtId="0" fontId="4" fillId="2" borderId="10" xfId="0" applyFont="1" applyFill="1" applyBorder="1" applyAlignment="1" applyProtection="1">
      <alignment horizontal="left"/>
      <protection locked="0" hidden="1"/>
    </xf>
    <xf numFmtId="0" fontId="6" fillId="2" borderId="13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 hidden="1"/>
    </xf>
    <xf numFmtId="6" fontId="6" fillId="2" borderId="13" xfId="0" applyNumberFormat="1" applyFont="1" applyFill="1" applyBorder="1" applyAlignment="1">
      <alignment horizontal="right" vertical="center"/>
    </xf>
    <xf numFmtId="9" fontId="0" fillId="2" borderId="10" xfId="0" applyNumberFormat="1" applyFill="1" applyBorder="1" applyAlignment="1" applyProtection="1">
      <alignment horizontal="center"/>
      <protection locked="0" hidden="1"/>
    </xf>
    <xf numFmtId="164" fontId="0" fillId="2" borderId="14" xfId="0" applyNumberFormat="1" applyFill="1" applyBorder="1" applyProtection="1">
      <protection locked="0" hidden="1"/>
    </xf>
    <xf numFmtId="2" fontId="0" fillId="2" borderId="9" xfId="0" applyNumberFormat="1" applyFill="1" applyBorder="1" applyProtection="1">
      <protection locked="0" hidden="1"/>
    </xf>
    <xf numFmtId="1" fontId="6" fillId="2" borderId="13" xfId="0" applyNumberFormat="1" applyFont="1" applyFill="1" applyBorder="1" applyAlignment="1">
      <alignment horizontal="right" vertical="center"/>
    </xf>
    <xf numFmtId="3" fontId="0" fillId="2" borderId="15" xfId="0" applyNumberFormat="1" applyFill="1" applyBorder="1" applyProtection="1">
      <protection hidden="1"/>
    </xf>
    <xf numFmtId="0" fontId="4" fillId="2" borderId="21" xfId="0" applyFont="1" applyFill="1" applyBorder="1" applyAlignment="1" applyProtection="1">
      <alignment horizontal="left"/>
      <protection locked="0" hidden="1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0" fillId="2" borderId="21" xfId="0" applyFill="1" applyBorder="1" applyAlignment="1" applyProtection="1">
      <alignment horizontal="center"/>
      <protection locked="0" hidden="1"/>
    </xf>
    <xf numFmtId="42" fontId="6" fillId="2" borderId="21" xfId="0" applyNumberFormat="1" applyFont="1" applyFill="1" applyBorder="1" applyAlignment="1">
      <alignment horizontal="right" vertical="center"/>
    </xf>
    <xf numFmtId="9" fontId="0" fillId="2" borderId="21" xfId="0" applyNumberFormat="1" applyFill="1" applyBorder="1" applyAlignment="1" applyProtection="1">
      <alignment horizontal="center"/>
      <protection locked="0" hidden="1"/>
    </xf>
    <xf numFmtId="164" fontId="0" fillId="2" borderId="20" xfId="0" applyNumberFormat="1" applyFill="1" applyBorder="1" applyProtection="1">
      <protection locked="0" hidden="1"/>
    </xf>
    <xf numFmtId="1" fontId="6" fillId="2" borderId="18" xfId="0" applyNumberFormat="1" applyFont="1" applyFill="1" applyBorder="1" applyAlignment="1">
      <alignment horizontal="right"/>
    </xf>
    <xf numFmtId="3" fontId="0" fillId="2" borderId="19" xfId="0" applyNumberFormat="1" applyFill="1" applyBorder="1" applyProtection="1">
      <protection hidden="1"/>
    </xf>
    <xf numFmtId="164" fontId="10" fillId="2" borderId="20" xfId="0" applyNumberFormat="1" applyFont="1" applyFill="1" applyBorder="1" applyProtection="1">
      <protection locked="0" hidden="1"/>
    </xf>
    <xf numFmtId="49" fontId="6" fillId="2" borderId="10" xfId="0" applyNumberFormat="1" applyFont="1" applyFill="1" applyBorder="1" applyAlignment="1" applyProtection="1">
      <alignment horizontal="center"/>
      <protection locked="0" hidden="1"/>
    </xf>
    <xf numFmtId="49" fontId="6" fillId="2" borderId="16" xfId="0" applyNumberFormat="1" applyFont="1" applyFill="1" applyBorder="1" applyAlignment="1" applyProtection="1">
      <alignment horizontal="center"/>
      <protection locked="0" hidden="1"/>
    </xf>
    <xf numFmtId="49" fontId="10" fillId="2" borderId="22" xfId="0" applyNumberFormat="1" applyFont="1" applyFill="1" applyBorder="1" applyProtection="1">
      <protection locked="0" hidden="1"/>
    </xf>
    <xf numFmtId="0" fontId="10" fillId="2" borderId="18" xfId="0" applyFont="1" applyFill="1" applyBorder="1" applyAlignment="1">
      <alignment horizontal="center"/>
    </xf>
    <xf numFmtId="0" fontId="4" fillId="2" borderId="18" xfId="0" applyFont="1" applyFill="1" applyBorder="1" applyAlignment="1" applyProtection="1">
      <alignment horizontal="left"/>
      <protection locked="0" hidden="1"/>
    </xf>
    <xf numFmtId="0" fontId="10" fillId="2" borderId="18" xfId="0" applyFont="1" applyFill="1" applyBorder="1"/>
    <xf numFmtId="0" fontId="10" fillId="2" borderId="18" xfId="0" applyFont="1" applyFill="1" applyBorder="1" applyAlignment="1" applyProtection="1">
      <alignment horizontal="center"/>
      <protection locked="0" hidden="1"/>
    </xf>
    <xf numFmtId="9" fontId="10" fillId="2" borderId="18" xfId="0" applyNumberFormat="1" applyFont="1" applyFill="1" applyBorder="1" applyAlignment="1" applyProtection="1">
      <alignment horizontal="center"/>
      <protection locked="0" hidden="1"/>
    </xf>
    <xf numFmtId="42" fontId="10" fillId="2" borderId="18" xfId="0" applyNumberFormat="1" applyFont="1" applyFill="1" applyBorder="1"/>
    <xf numFmtId="49" fontId="0" fillId="2" borderId="25" xfId="0" applyNumberFormat="1" applyFill="1" applyBorder="1" applyProtection="1">
      <protection locked="0" hidden="1"/>
    </xf>
    <xf numFmtId="49" fontId="0" fillId="2" borderId="22" xfId="0" applyNumberFormat="1" applyFill="1" applyBorder="1" applyProtection="1">
      <protection locked="0" hidden="1"/>
    </xf>
    <xf numFmtId="2" fontId="0" fillId="2" borderId="26" xfId="0" applyNumberFormat="1" applyFill="1" applyBorder="1" applyProtection="1">
      <protection locked="0" hidden="1"/>
    </xf>
    <xf numFmtId="0" fontId="0" fillId="2" borderId="23" xfId="0" applyFill="1" applyBorder="1" applyAlignment="1">
      <alignment horizontal="center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17" xfId="0" applyFill="1" applyBorder="1"/>
    <xf numFmtId="0" fontId="1" fillId="2" borderId="5" xfId="0" applyFont="1" applyFill="1" applyBorder="1" applyAlignment="1" applyProtection="1">
      <alignment horizontal="center"/>
      <protection locked="0" hidden="1"/>
    </xf>
    <xf numFmtId="1" fontId="0" fillId="2" borderId="15" xfId="0" applyNumberFormat="1" applyFill="1" applyBorder="1" applyAlignment="1" applyProtection="1">
      <alignment horizontal="center"/>
      <protection locked="0" hidden="1"/>
    </xf>
    <xf numFmtId="0" fontId="5" fillId="2" borderId="2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6" fontId="6" fillId="2" borderId="29" xfId="0" applyNumberFormat="1" applyFont="1" applyFill="1" applyBorder="1" applyAlignment="1">
      <alignment horizontal="right" vertical="center"/>
    </xf>
    <xf numFmtId="1" fontId="6" fillId="2" borderId="29" xfId="0" applyNumberFormat="1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center"/>
    </xf>
    <xf numFmtId="6" fontId="6" fillId="2" borderId="21" xfId="0" applyNumberFormat="1" applyFont="1" applyFill="1" applyBorder="1" applyAlignment="1">
      <alignment horizontal="right" vertical="center"/>
    </xf>
    <xf numFmtId="1" fontId="6" fillId="2" borderId="21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top" wrapText="1"/>
    </xf>
    <xf numFmtId="164" fontId="0" fillId="2" borderId="21" xfId="0" applyNumberFormat="1" applyFill="1" applyBorder="1" applyProtection="1">
      <protection locked="0" hidden="1"/>
    </xf>
    <xf numFmtId="0" fontId="5" fillId="2" borderId="21" xfId="1" applyFont="1" applyFill="1" applyBorder="1" applyAlignment="1">
      <alignment horizontal="center" vertical="top" wrapText="1"/>
    </xf>
    <xf numFmtId="42" fontId="6" fillId="2" borderId="21" xfId="0" applyNumberFormat="1" applyFont="1" applyFill="1" applyBorder="1" applyAlignment="1">
      <alignment horizontal="right"/>
    </xf>
    <xf numFmtId="1" fontId="6" fillId="2" borderId="21" xfId="0" applyNumberFormat="1" applyFont="1" applyFill="1" applyBorder="1" applyAlignment="1">
      <alignment horizontal="right"/>
    </xf>
    <xf numFmtId="0" fontId="0" fillId="2" borderId="29" xfId="0" applyFill="1" applyBorder="1" applyAlignment="1" applyProtection="1">
      <alignment horizontal="center"/>
      <protection locked="0" hidden="1"/>
    </xf>
    <xf numFmtId="0" fontId="4" fillId="2" borderId="29" xfId="0" applyFont="1" applyFill="1" applyBorder="1" applyAlignment="1" applyProtection="1">
      <alignment horizontal="left"/>
      <protection locked="0" hidden="1"/>
    </xf>
    <xf numFmtId="9" fontId="0" fillId="2" borderId="29" xfId="0" applyNumberFormat="1" applyFill="1" applyBorder="1" applyAlignment="1" applyProtection="1">
      <alignment horizontal="center"/>
      <protection locked="0" hidden="1"/>
    </xf>
    <xf numFmtId="164" fontId="0" fillId="2" borderId="29" xfId="0" applyNumberFormat="1" applyFill="1" applyBorder="1" applyProtection="1">
      <protection locked="0" hidden="1"/>
    </xf>
    <xf numFmtId="1" fontId="6" fillId="2" borderId="29" xfId="0" applyNumberFormat="1" applyFont="1" applyFill="1" applyBorder="1" applyAlignment="1">
      <alignment horizontal="right"/>
    </xf>
    <xf numFmtId="1" fontId="0" fillId="2" borderId="19" xfId="0" applyNumberFormat="1" applyFill="1" applyBorder="1" applyAlignment="1" applyProtection="1">
      <alignment horizontal="center"/>
      <protection locked="0" hidden="1"/>
    </xf>
    <xf numFmtId="0" fontId="6" fillId="2" borderId="31" xfId="0" applyFont="1" applyFill="1" applyBorder="1" applyAlignment="1">
      <alignment horizontal="center" vertical="center" wrapText="1"/>
    </xf>
    <xf numFmtId="42" fontId="6" fillId="2" borderId="29" xfId="0" applyNumberFormat="1" applyFont="1" applyFill="1" applyBorder="1" applyAlignment="1">
      <alignment horizontal="right" vertical="center"/>
    </xf>
    <xf numFmtId="0" fontId="10" fillId="2" borderId="29" xfId="0" applyFont="1" applyFill="1" applyBorder="1" applyAlignment="1" applyProtection="1">
      <alignment horizontal="center"/>
      <protection locked="0" hidden="1"/>
    </xf>
    <xf numFmtId="42" fontId="10" fillId="2" borderId="29" xfId="0" applyNumberFormat="1" applyFont="1" applyFill="1" applyBorder="1" applyProtection="1">
      <protection locked="0" hidden="1"/>
    </xf>
    <xf numFmtId="9" fontId="10" fillId="2" borderId="29" xfId="0" applyNumberFormat="1" applyFont="1" applyFill="1" applyBorder="1" applyAlignment="1" applyProtection="1">
      <alignment horizontal="center"/>
      <protection locked="0" hidden="1"/>
    </xf>
    <xf numFmtId="0" fontId="10" fillId="2" borderId="29" xfId="0" applyFont="1" applyFill="1" applyBorder="1"/>
    <xf numFmtId="3" fontId="11" fillId="2" borderId="29" xfId="0" applyNumberFormat="1" applyFont="1" applyFill="1" applyBorder="1"/>
    <xf numFmtId="0" fontId="10" fillId="2" borderId="29" xfId="0" applyFont="1" applyFill="1" applyBorder="1" applyAlignment="1">
      <alignment horizontal="center"/>
    </xf>
    <xf numFmtId="42" fontId="10" fillId="2" borderId="29" xfId="0" applyNumberFormat="1" applyFont="1" applyFill="1" applyBorder="1"/>
    <xf numFmtId="164" fontId="10" fillId="2" borderId="33" xfId="0" applyNumberFormat="1" applyFont="1" applyFill="1" applyBorder="1" applyProtection="1">
      <protection locked="0" hidden="1"/>
    </xf>
    <xf numFmtId="0" fontId="0" fillId="2" borderId="29" xfId="0" applyFill="1" applyBorder="1" applyAlignment="1">
      <alignment horizontal="center"/>
    </xf>
    <xf numFmtId="0" fontId="0" fillId="2" borderId="29" xfId="0" applyFill="1" applyBorder="1"/>
    <xf numFmtId="42" fontId="0" fillId="2" borderId="29" xfId="0" applyNumberFormat="1" applyFill="1" applyBorder="1"/>
    <xf numFmtId="9" fontId="0" fillId="2" borderId="29" xfId="0" applyNumberFormat="1" applyFill="1" applyBorder="1" applyAlignment="1">
      <alignment horizontal="center"/>
    </xf>
    <xf numFmtId="49" fontId="10" fillId="2" borderId="34" xfId="0" applyNumberFormat="1" applyFont="1" applyFill="1" applyBorder="1" applyProtection="1">
      <protection locked="0" hidden="1"/>
    </xf>
    <xf numFmtId="0" fontId="7" fillId="2" borderId="2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2" borderId="24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5" fillId="2" borderId="21" xfId="1" applyFont="1" applyFill="1" applyBorder="1" applyAlignment="1">
      <alignment horizontal="center" vertical="top" wrapText="1"/>
    </xf>
    <xf numFmtId="1" fontId="6" fillId="2" borderId="24" xfId="0" applyNumberFormat="1" applyFont="1" applyFill="1" applyBorder="1" applyAlignment="1">
      <alignment horizontal="center"/>
    </xf>
    <xf numFmtId="1" fontId="6" fillId="2" borderId="30" xfId="0" applyNumberFormat="1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 hidden="1"/>
    </xf>
    <xf numFmtId="0" fontId="2" fillId="2" borderId="3" xfId="0" applyFont="1" applyFill="1" applyBorder="1" applyAlignment="1" applyProtection="1">
      <alignment horizontal="center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3" fillId="2" borderId="6" xfId="0" applyFont="1" applyFill="1" applyBorder="1" applyAlignment="1" applyProtection="1">
      <alignment horizontal="center" vertical="center" wrapText="1"/>
      <protection locked="0" hidden="1"/>
    </xf>
    <xf numFmtId="0" fontId="3" fillId="2" borderId="5" xfId="0" applyFont="1" applyFill="1" applyBorder="1" applyAlignment="1" applyProtection="1">
      <alignment horizontal="center" vertical="center" wrapText="1"/>
      <protection locked="0" hidden="1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" fillId="2" borderId="6" xfId="0" applyFont="1" applyFill="1" applyBorder="1" applyAlignment="1" applyProtection="1">
      <alignment horizontal="center"/>
      <protection locked="0" hidden="1"/>
    </xf>
    <xf numFmtId="0" fontId="1" fillId="2" borderId="2" xfId="0" applyFont="1" applyFill="1" applyBorder="1" applyAlignment="1" applyProtection="1">
      <alignment horizontal="center"/>
      <protection locked="0" hidden="1"/>
    </xf>
  </cellXfs>
  <cellStyles count="2">
    <cellStyle name="Normální" xfId="0" builtinId="0"/>
    <cellStyle name="Normální 2" xfId="1" xr:uid="{E30E7459-607D-4B19-8F0E-44363426A1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41A2-4CC4-468C-B3E9-3DF2827226D6}">
  <dimension ref="A1:R35"/>
  <sheetViews>
    <sheetView tabSelected="1" workbookViewId="0">
      <selection activeCell="E31" sqref="E31:F31"/>
    </sheetView>
  </sheetViews>
  <sheetFormatPr defaultRowHeight="15" x14ac:dyDescent="0.25"/>
  <cols>
    <col min="1" max="1" width="15.140625" style="2" customWidth="1"/>
    <col min="2" max="2" width="10.140625" style="3" customWidth="1"/>
    <col min="3" max="3" width="13.140625" style="2" customWidth="1"/>
    <col min="4" max="4" width="17.5703125" style="2" customWidth="1"/>
    <col min="5" max="5" width="9.140625" style="3"/>
    <col min="6" max="6" width="14.7109375" style="3" customWidth="1"/>
    <col min="7" max="7" width="11.5703125" style="2" customWidth="1"/>
    <col min="8" max="8" width="9.140625" style="2"/>
    <col min="9" max="9" width="9.140625" style="3"/>
    <col min="10" max="10" width="11.42578125" style="3" customWidth="1"/>
    <col min="11" max="11" width="11.85546875" style="3" customWidth="1"/>
    <col min="12" max="12" width="14.42578125" style="3" customWidth="1"/>
    <col min="13" max="13" width="10.28515625" style="2" customWidth="1"/>
    <col min="14" max="14" width="11.28515625" style="3" customWidth="1"/>
    <col min="15" max="15" width="9.140625" style="3"/>
    <col min="16" max="16" width="12.140625" style="3" customWidth="1"/>
    <col min="17" max="17" width="9.140625" style="3"/>
    <col min="18" max="18" width="20.85546875" style="3" customWidth="1"/>
  </cols>
  <sheetData>
    <row r="1" spans="1:18" ht="15.75" thickBot="1" x14ac:dyDescent="0.3">
      <c r="A1" s="42"/>
      <c r="B1" s="43"/>
      <c r="C1" s="44"/>
      <c r="D1" s="44"/>
      <c r="E1" s="43"/>
      <c r="F1" s="43"/>
      <c r="G1" s="44"/>
      <c r="H1" s="44"/>
      <c r="I1" s="43"/>
      <c r="J1" s="43"/>
      <c r="K1" s="43"/>
      <c r="L1" s="43"/>
      <c r="M1" s="44"/>
      <c r="N1" s="43"/>
      <c r="O1" s="43"/>
      <c r="P1" s="43"/>
      <c r="Q1" s="43"/>
      <c r="R1" s="45" t="s">
        <v>108</v>
      </c>
    </row>
    <row r="2" spans="1:18" ht="15.75" thickBot="1" x14ac:dyDescent="0.3">
      <c r="A2" s="107" t="s">
        <v>114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0" t="s">
        <v>0</v>
      </c>
      <c r="N2" s="101"/>
      <c r="O2" s="4" t="s">
        <v>1</v>
      </c>
      <c r="P2" s="100" t="s">
        <v>2</v>
      </c>
      <c r="Q2" s="102"/>
      <c r="R2" s="46"/>
    </row>
    <row r="3" spans="1:18" ht="36.75" thickBot="1" x14ac:dyDescent="0.3">
      <c r="A3" s="10" t="s">
        <v>3</v>
      </c>
      <c r="B3" s="6" t="s">
        <v>4</v>
      </c>
      <c r="C3" s="6" t="s">
        <v>5</v>
      </c>
      <c r="D3" s="7" t="s">
        <v>6</v>
      </c>
      <c r="E3" s="103" t="s">
        <v>7</v>
      </c>
      <c r="F3" s="104"/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8" t="s">
        <v>13</v>
      </c>
      <c r="M3" s="6" t="s">
        <v>14</v>
      </c>
      <c r="N3" s="9" t="s">
        <v>15</v>
      </c>
      <c r="O3" s="5" t="s">
        <v>16</v>
      </c>
      <c r="P3" s="5" t="s">
        <v>17</v>
      </c>
      <c r="Q3" s="6" t="s">
        <v>18</v>
      </c>
      <c r="R3" s="10" t="s">
        <v>126</v>
      </c>
    </row>
    <row r="4" spans="1:18" ht="15" customHeight="1" x14ac:dyDescent="0.25">
      <c r="A4" s="47">
        <v>1</v>
      </c>
      <c r="B4" s="11" t="s">
        <v>19</v>
      </c>
      <c r="C4" s="48" t="s">
        <v>20</v>
      </c>
      <c r="D4" s="30" t="s">
        <v>21</v>
      </c>
      <c r="E4" s="105" t="s">
        <v>22</v>
      </c>
      <c r="F4" s="106"/>
      <c r="G4" s="83" t="s">
        <v>23</v>
      </c>
      <c r="H4" s="12">
        <v>2012</v>
      </c>
      <c r="I4" s="13" t="s">
        <v>24</v>
      </c>
      <c r="J4" s="13" t="s">
        <v>25</v>
      </c>
      <c r="K4" s="11" t="s">
        <v>26</v>
      </c>
      <c r="L4" s="14">
        <v>404000</v>
      </c>
      <c r="M4" s="15">
        <v>0</v>
      </c>
      <c r="N4" s="16">
        <v>2000</v>
      </c>
      <c r="O4" s="39" t="s">
        <v>27</v>
      </c>
      <c r="P4" s="17" t="s">
        <v>29</v>
      </c>
      <c r="Q4" s="18">
        <v>10000</v>
      </c>
      <c r="R4" s="19"/>
    </row>
    <row r="5" spans="1:18" ht="15" customHeight="1" x14ac:dyDescent="0.25">
      <c r="A5" s="47">
        <v>2</v>
      </c>
      <c r="B5" s="11" t="s">
        <v>19</v>
      </c>
      <c r="C5" s="49" t="s">
        <v>30</v>
      </c>
      <c r="D5" s="30" t="s">
        <v>31</v>
      </c>
      <c r="E5" s="97" t="s">
        <v>32</v>
      </c>
      <c r="F5" s="98"/>
      <c r="G5" s="83" t="s">
        <v>33</v>
      </c>
      <c r="H5" s="51">
        <v>2009</v>
      </c>
      <c r="I5" s="13" t="s">
        <v>24</v>
      </c>
      <c r="J5" s="13" t="s">
        <v>25</v>
      </c>
      <c r="K5" s="11" t="s">
        <v>26</v>
      </c>
      <c r="L5" s="52">
        <v>170000</v>
      </c>
      <c r="M5" s="15">
        <v>0</v>
      </c>
      <c r="N5" s="16">
        <v>2000</v>
      </c>
      <c r="O5" s="40" t="s">
        <v>27</v>
      </c>
      <c r="P5" s="17" t="s">
        <v>29</v>
      </c>
      <c r="Q5" s="53">
        <v>10000</v>
      </c>
      <c r="R5" s="19"/>
    </row>
    <row r="6" spans="1:18" ht="15" customHeight="1" x14ac:dyDescent="0.25">
      <c r="A6" s="47">
        <v>3</v>
      </c>
      <c r="B6" s="11" t="s">
        <v>19</v>
      </c>
      <c r="C6" s="49" t="s">
        <v>34</v>
      </c>
      <c r="D6" s="30" t="s">
        <v>35</v>
      </c>
      <c r="E6" s="97" t="s">
        <v>36</v>
      </c>
      <c r="F6" s="98"/>
      <c r="G6" s="84" t="s">
        <v>37</v>
      </c>
      <c r="H6" s="54">
        <v>2009</v>
      </c>
      <c r="I6" s="13" t="s">
        <v>24</v>
      </c>
      <c r="J6" s="13" t="s">
        <v>25</v>
      </c>
      <c r="K6" s="11" t="s">
        <v>26</v>
      </c>
      <c r="L6" s="55">
        <v>336000</v>
      </c>
      <c r="M6" s="15">
        <v>0</v>
      </c>
      <c r="N6" s="16">
        <v>2000</v>
      </c>
      <c r="O6" s="40" t="s">
        <v>27</v>
      </c>
      <c r="P6" s="17" t="s">
        <v>29</v>
      </c>
      <c r="Q6" s="56">
        <v>10000</v>
      </c>
      <c r="R6" s="19"/>
    </row>
    <row r="7" spans="1:18" ht="15" customHeight="1" x14ac:dyDescent="0.25">
      <c r="A7" s="47">
        <v>4</v>
      </c>
      <c r="B7" s="11" t="s">
        <v>19</v>
      </c>
      <c r="C7" s="49" t="s">
        <v>38</v>
      </c>
      <c r="D7" s="30" t="s">
        <v>39</v>
      </c>
      <c r="E7" s="97" t="s">
        <v>40</v>
      </c>
      <c r="F7" s="98"/>
      <c r="G7" s="84" t="s">
        <v>41</v>
      </c>
      <c r="H7" s="54">
        <v>2010</v>
      </c>
      <c r="I7" s="13" t="s">
        <v>24</v>
      </c>
      <c r="J7" s="13" t="s">
        <v>25</v>
      </c>
      <c r="K7" s="11" t="s">
        <v>26</v>
      </c>
      <c r="L7" s="55">
        <v>300000</v>
      </c>
      <c r="M7" s="15">
        <v>0</v>
      </c>
      <c r="N7" s="16">
        <v>2000</v>
      </c>
      <c r="O7" s="40" t="s">
        <v>27</v>
      </c>
      <c r="P7" s="17" t="s">
        <v>29</v>
      </c>
      <c r="Q7" s="56">
        <v>10000</v>
      </c>
      <c r="R7" s="19"/>
    </row>
    <row r="8" spans="1:18" ht="15" customHeight="1" x14ac:dyDescent="0.25">
      <c r="A8" s="47">
        <v>5</v>
      </c>
      <c r="B8" s="11" t="s">
        <v>19</v>
      </c>
      <c r="C8" s="49" t="s">
        <v>30</v>
      </c>
      <c r="D8" s="30" t="s">
        <v>42</v>
      </c>
      <c r="E8" s="97" t="s">
        <v>43</v>
      </c>
      <c r="F8" s="98"/>
      <c r="G8" s="84" t="s">
        <v>44</v>
      </c>
      <c r="H8" s="54">
        <v>2010</v>
      </c>
      <c r="I8" s="13" t="s">
        <v>24</v>
      </c>
      <c r="J8" s="13" t="s">
        <v>45</v>
      </c>
      <c r="K8" s="11" t="s">
        <v>26</v>
      </c>
      <c r="L8" s="55">
        <v>220000</v>
      </c>
      <c r="M8" s="15">
        <v>0</v>
      </c>
      <c r="N8" s="16">
        <v>2000</v>
      </c>
      <c r="O8" s="40" t="s">
        <v>27</v>
      </c>
      <c r="P8" s="17" t="s">
        <v>29</v>
      </c>
      <c r="Q8" s="56">
        <v>10000</v>
      </c>
      <c r="R8" s="19"/>
    </row>
    <row r="9" spans="1:18" ht="15" customHeight="1" x14ac:dyDescent="0.25">
      <c r="A9" s="47">
        <v>6</v>
      </c>
      <c r="B9" s="11" t="s">
        <v>19</v>
      </c>
      <c r="C9" s="49" t="s">
        <v>20</v>
      </c>
      <c r="D9" s="30" t="s">
        <v>21</v>
      </c>
      <c r="E9" s="97" t="s">
        <v>46</v>
      </c>
      <c r="F9" s="98"/>
      <c r="G9" s="84" t="s">
        <v>47</v>
      </c>
      <c r="H9" s="54">
        <v>2010</v>
      </c>
      <c r="I9" s="13" t="s">
        <v>24</v>
      </c>
      <c r="J9" s="13" t="s">
        <v>25</v>
      </c>
      <c r="K9" s="11" t="s">
        <v>26</v>
      </c>
      <c r="L9" s="55">
        <v>290000</v>
      </c>
      <c r="M9" s="15">
        <v>0</v>
      </c>
      <c r="N9" s="16">
        <v>2000</v>
      </c>
      <c r="O9" s="40" t="s">
        <v>27</v>
      </c>
      <c r="P9" s="17" t="s">
        <v>29</v>
      </c>
      <c r="Q9" s="56">
        <v>10000</v>
      </c>
      <c r="R9" s="19"/>
    </row>
    <row r="10" spans="1:18" ht="15" customHeight="1" x14ac:dyDescent="0.25">
      <c r="A10" s="47">
        <v>7</v>
      </c>
      <c r="B10" s="11" t="s">
        <v>19</v>
      </c>
      <c r="C10" s="49" t="s">
        <v>30</v>
      </c>
      <c r="D10" s="30" t="s">
        <v>49</v>
      </c>
      <c r="E10" s="95" t="s">
        <v>50</v>
      </c>
      <c r="F10" s="96"/>
      <c r="G10" s="84" t="s">
        <v>51</v>
      </c>
      <c r="H10" s="54">
        <v>2013</v>
      </c>
      <c r="I10" s="13" t="s">
        <v>24</v>
      </c>
      <c r="J10" s="13" t="s">
        <v>25</v>
      </c>
      <c r="K10" s="11" t="s">
        <v>26</v>
      </c>
      <c r="L10" s="55">
        <v>300000</v>
      </c>
      <c r="M10" s="15">
        <v>0</v>
      </c>
      <c r="N10" s="16">
        <v>2000</v>
      </c>
      <c r="O10" s="40" t="s">
        <v>27</v>
      </c>
      <c r="P10" s="17" t="s">
        <v>29</v>
      </c>
      <c r="Q10" s="56">
        <v>10000</v>
      </c>
      <c r="R10" s="19"/>
    </row>
    <row r="11" spans="1:18" ht="15" customHeight="1" x14ac:dyDescent="0.25">
      <c r="A11" s="47">
        <v>8</v>
      </c>
      <c r="B11" s="11" t="s">
        <v>28</v>
      </c>
      <c r="C11" s="49" t="s">
        <v>52</v>
      </c>
      <c r="D11" s="30" t="s">
        <v>53</v>
      </c>
      <c r="E11" s="97" t="s">
        <v>54</v>
      </c>
      <c r="F11" s="98"/>
      <c r="G11" s="84" t="s">
        <v>55</v>
      </c>
      <c r="H11" s="54">
        <v>2015</v>
      </c>
      <c r="I11" s="13" t="s">
        <v>24</v>
      </c>
      <c r="J11" s="13" t="s">
        <v>25</v>
      </c>
      <c r="K11" s="11" t="s">
        <v>26</v>
      </c>
      <c r="L11" s="55">
        <v>2178000</v>
      </c>
      <c r="M11" s="15">
        <v>0</v>
      </c>
      <c r="N11" s="16">
        <v>2000</v>
      </c>
      <c r="O11" s="40" t="s">
        <v>27</v>
      </c>
      <c r="P11" s="17" t="s">
        <v>104</v>
      </c>
      <c r="Q11" s="56">
        <v>15000</v>
      </c>
      <c r="R11" s="19"/>
    </row>
    <row r="12" spans="1:18" ht="15" customHeight="1" x14ac:dyDescent="0.25">
      <c r="A12" s="47">
        <v>9</v>
      </c>
      <c r="B12" s="11" t="s">
        <v>19</v>
      </c>
      <c r="C12" s="49" t="s">
        <v>20</v>
      </c>
      <c r="D12" s="30" t="s">
        <v>56</v>
      </c>
      <c r="E12" s="97" t="s">
        <v>57</v>
      </c>
      <c r="F12" s="98"/>
      <c r="G12" s="84" t="s">
        <v>58</v>
      </c>
      <c r="H12" s="54">
        <v>2018</v>
      </c>
      <c r="I12" s="13" t="s">
        <v>24</v>
      </c>
      <c r="J12" s="13" t="s">
        <v>25</v>
      </c>
      <c r="K12" s="11" t="s">
        <v>26</v>
      </c>
      <c r="L12" s="24">
        <v>905366</v>
      </c>
      <c r="M12" s="15">
        <v>0</v>
      </c>
      <c r="N12" s="16">
        <v>2000</v>
      </c>
      <c r="O12" s="40" t="s">
        <v>59</v>
      </c>
      <c r="P12" s="17" t="s">
        <v>29</v>
      </c>
      <c r="Q12" s="56">
        <v>10000</v>
      </c>
      <c r="R12" s="19"/>
    </row>
    <row r="13" spans="1:18" ht="15" customHeight="1" x14ac:dyDescent="0.25">
      <c r="A13" s="47">
        <v>10</v>
      </c>
      <c r="B13" s="11" t="s">
        <v>19</v>
      </c>
      <c r="C13" s="49" t="s">
        <v>20</v>
      </c>
      <c r="D13" s="30" t="s">
        <v>21</v>
      </c>
      <c r="E13" s="97" t="s">
        <v>60</v>
      </c>
      <c r="F13" s="98"/>
      <c r="G13" s="84" t="s">
        <v>61</v>
      </c>
      <c r="H13" s="54">
        <v>2018</v>
      </c>
      <c r="I13" s="13" t="s">
        <v>24</v>
      </c>
      <c r="J13" s="13" t="s">
        <v>25</v>
      </c>
      <c r="K13" s="11" t="s">
        <v>26</v>
      </c>
      <c r="L13" s="24">
        <v>501842</v>
      </c>
      <c r="M13" s="15">
        <v>0</v>
      </c>
      <c r="N13" s="16">
        <v>2000</v>
      </c>
      <c r="O13" s="40" t="s">
        <v>27</v>
      </c>
      <c r="P13" s="17" t="s">
        <v>29</v>
      </c>
      <c r="Q13" s="56">
        <v>10000</v>
      </c>
      <c r="R13" s="19"/>
    </row>
    <row r="14" spans="1:18" ht="15" customHeight="1" x14ac:dyDescent="0.25">
      <c r="A14" s="47">
        <v>11</v>
      </c>
      <c r="B14" s="11" t="s">
        <v>62</v>
      </c>
      <c r="C14" s="49" t="s">
        <v>63</v>
      </c>
      <c r="D14" s="30"/>
      <c r="E14" s="88" t="s">
        <v>64</v>
      </c>
      <c r="F14" s="89"/>
      <c r="G14" s="84" t="s">
        <v>65</v>
      </c>
      <c r="H14" s="57">
        <v>2012</v>
      </c>
      <c r="I14" s="13" t="s">
        <v>24</v>
      </c>
      <c r="J14" s="13" t="s">
        <v>45</v>
      </c>
      <c r="K14" s="11" t="s">
        <v>26</v>
      </c>
      <c r="L14" s="24">
        <v>10000</v>
      </c>
      <c r="M14" s="15">
        <v>0</v>
      </c>
      <c r="N14" s="16">
        <v>2000</v>
      </c>
      <c r="O14" s="40"/>
      <c r="P14" s="17"/>
      <c r="Q14" s="56"/>
      <c r="R14" s="19"/>
    </row>
    <row r="15" spans="1:18" ht="15" customHeight="1" x14ac:dyDescent="0.25">
      <c r="A15" s="47">
        <v>12</v>
      </c>
      <c r="B15" s="11" t="s">
        <v>28</v>
      </c>
      <c r="C15" s="49" t="s">
        <v>66</v>
      </c>
      <c r="D15" s="30"/>
      <c r="E15" s="88" t="s">
        <v>67</v>
      </c>
      <c r="F15" s="89"/>
      <c r="G15" s="84" t="s">
        <v>68</v>
      </c>
      <c r="H15" s="57">
        <v>2008</v>
      </c>
      <c r="I15" s="13" t="s">
        <v>24</v>
      </c>
      <c r="J15" s="13" t="s">
        <v>45</v>
      </c>
      <c r="K15" s="11" t="s">
        <v>26</v>
      </c>
      <c r="L15" s="24">
        <v>175000</v>
      </c>
      <c r="M15" s="15">
        <v>0</v>
      </c>
      <c r="N15" s="16">
        <v>2000</v>
      </c>
      <c r="O15" s="40" t="s">
        <v>27</v>
      </c>
      <c r="P15" s="17" t="s">
        <v>29</v>
      </c>
      <c r="Q15" s="56">
        <v>10000</v>
      </c>
      <c r="R15" s="19"/>
    </row>
    <row r="16" spans="1:18" ht="15" customHeight="1" x14ac:dyDescent="0.25">
      <c r="A16" s="47">
        <v>13</v>
      </c>
      <c r="B16" s="11" t="s">
        <v>19</v>
      </c>
      <c r="C16" s="49" t="s">
        <v>38</v>
      </c>
      <c r="D16" s="30" t="s">
        <v>69</v>
      </c>
      <c r="E16" s="88" t="s">
        <v>70</v>
      </c>
      <c r="F16" s="89"/>
      <c r="G16" s="84" t="s">
        <v>71</v>
      </c>
      <c r="H16" s="54">
        <v>2017</v>
      </c>
      <c r="I16" s="13" t="s">
        <v>24</v>
      </c>
      <c r="J16" s="13" t="s">
        <v>45</v>
      </c>
      <c r="K16" s="11" t="s">
        <v>26</v>
      </c>
      <c r="L16" s="24">
        <v>261541</v>
      </c>
      <c r="M16" s="15">
        <v>0</v>
      </c>
      <c r="N16" s="16">
        <v>2000</v>
      </c>
      <c r="O16" s="40" t="s">
        <v>27</v>
      </c>
      <c r="P16" s="17" t="s">
        <v>29</v>
      </c>
      <c r="Q16" s="56">
        <v>10000</v>
      </c>
      <c r="R16" s="19"/>
    </row>
    <row r="17" spans="1:18" ht="15" customHeight="1" x14ac:dyDescent="0.25">
      <c r="A17" s="47">
        <v>14</v>
      </c>
      <c r="B17" s="11" t="s">
        <v>19</v>
      </c>
      <c r="C17" s="49" t="s">
        <v>72</v>
      </c>
      <c r="D17" s="30" t="s">
        <v>73</v>
      </c>
      <c r="E17" s="88" t="s">
        <v>74</v>
      </c>
      <c r="F17" s="89"/>
      <c r="G17" s="84" t="s">
        <v>75</v>
      </c>
      <c r="H17" s="57">
        <v>2013</v>
      </c>
      <c r="I17" s="13" t="s">
        <v>24</v>
      </c>
      <c r="J17" s="13" t="s">
        <v>45</v>
      </c>
      <c r="K17" s="11" t="s">
        <v>26</v>
      </c>
      <c r="L17" s="24">
        <v>312000</v>
      </c>
      <c r="M17" s="15">
        <v>0</v>
      </c>
      <c r="N17" s="16">
        <v>2000</v>
      </c>
      <c r="O17" s="40" t="s">
        <v>27</v>
      </c>
      <c r="P17" s="17" t="s">
        <v>29</v>
      </c>
      <c r="Q17" s="56">
        <v>10000</v>
      </c>
      <c r="R17" s="19"/>
    </row>
    <row r="18" spans="1:18" ht="15" customHeight="1" x14ac:dyDescent="0.25">
      <c r="A18" s="47">
        <v>15</v>
      </c>
      <c r="B18" s="11" t="s">
        <v>19</v>
      </c>
      <c r="C18" s="49" t="s">
        <v>38</v>
      </c>
      <c r="D18" s="30" t="s">
        <v>69</v>
      </c>
      <c r="E18" s="88" t="s">
        <v>76</v>
      </c>
      <c r="F18" s="89"/>
      <c r="G18" s="84" t="s">
        <v>77</v>
      </c>
      <c r="H18" s="57">
        <v>2018</v>
      </c>
      <c r="I18" s="13" t="s">
        <v>24</v>
      </c>
      <c r="J18" s="13" t="s">
        <v>25</v>
      </c>
      <c r="K18" s="11" t="s">
        <v>26</v>
      </c>
      <c r="L18" s="24">
        <v>277767</v>
      </c>
      <c r="M18" s="15">
        <v>0</v>
      </c>
      <c r="N18" s="16">
        <v>2000</v>
      </c>
      <c r="O18" s="40" t="s">
        <v>27</v>
      </c>
      <c r="P18" s="17" t="s">
        <v>29</v>
      </c>
      <c r="Q18" s="56">
        <v>10000</v>
      </c>
      <c r="R18" s="19"/>
    </row>
    <row r="19" spans="1:18" ht="15" customHeight="1" x14ac:dyDescent="0.25">
      <c r="A19" s="47">
        <v>16</v>
      </c>
      <c r="B19" s="11" t="s">
        <v>19</v>
      </c>
      <c r="C19" s="49" t="s">
        <v>38</v>
      </c>
      <c r="D19" s="30" t="s">
        <v>78</v>
      </c>
      <c r="E19" s="88" t="s">
        <v>79</v>
      </c>
      <c r="F19" s="89"/>
      <c r="G19" s="84" t="s">
        <v>80</v>
      </c>
      <c r="H19" s="57">
        <v>2018</v>
      </c>
      <c r="I19" s="13" t="s">
        <v>24</v>
      </c>
      <c r="J19" s="13" t="s">
        <v>25</v>
      </c>
      <c r="K19" s="11" t="s">
        <v>26</v>
      </c>
      <c r="L19" s="24">
        <v>305593</v>
      </c>
      <c r="M19" s="15">
        <v>0</v>
      </c>
      <c r="N19" s="16">
        <v>2000</v>
      </c>
      <c r="O19" s="40" t="s">
        <v>27</v>
      </c>
      <c r="P19" s="17" t="s">
        <v>29</v>
      </c>
      <c r="Q19" s="56">
        <v>10000</v>
      </c>
      <c r="R19" s="19"/>
    </row>
    <row r="20" spans="1:18" ht="15" customHeight="1" x14ac:dyDescent="0.25">
      <c r="A20" s="47">
        <v>17</v>
      </c>
      <c r="B20" s="11" t="s">
        <v>19</v>
      </c>
      <c r="C20" s="49" t="s">
        <v>20</v>
      </c>
      <c r="D20" s="30" t="s">
        <v>21</v>
      </c>
      <c r="E20" s="88" t="s">
        <v>81</v>
      </c>
      <c r="F20" s="89"/>
      <c r="G20" s="84" t="s">
        <v>82</v>
      </c>
      <c r="H20" s="57">
        <v>2018</v>
      </c>
      <c r="I20" s="13" t="s">
        <v>24</v>
      </c>
      <c r="J20" s="13" t="s">
        <v>45</v>
      </c>
      <c r="K20" s="11" t="s">
        <v>26</v>
      </c>
      <c r="L20" s="24">
        <v>464207</v>
      </c>
      <c r="M20" s="15">
        <v>0</v>
      </c>
      <c r="N20" s="16">
        <v>2000</v>
      </c>
      <c r="O20" s="40" t="s">
        <v>59</v>
      </c>
      <c r="P20" s="17" t="s">
        <v>29</v>
      </c>
      <c r="Q20" s="56">
        <v>10000</v>
      </c>
      <c r="R20" s="19"/>
    </row>
    <row r="21" spans="1:18" ht="15" customHeight="1" x14ac:dyDescent="0.25">
      <c r="A21" s="47">
        <v>18</v>
      </c>
      <c r="B21" s="11" t="s">
        <v>19</v>
      </c>
      <c r="C21" s="49" t="s">
        <v>38</v>
      </c>
      <c r="D21" s="30" t="s">
        <v>78</v>
      </c>
      <c r="E21" s="88" t="s">
        <v>83</v>
      </c>
      <c r="F21" s="89"/>
      <c r="G21" s="84" t="s">
        <v>84</v>
      </c>
      <c r="H21" s="57">
        <v>2019</v>
      </c>
      <c r="I21" s="13" t="s">
        <v>24</v>
      </c>
      <c r="J21" s="13" t="s">
        <v>25</v>
      </c>
      <c r="K21" s="11" t="s">
        <v>26</v>
      </c>
      <c r="L21" s="24">
        <v>324860</v>
      </c>
      <c r="M21" s="15">
        <v>0</v>
      </c>
      <c r="N21" s="16">
        <v>2000</v>
      </c>
      <c r="O21" s="40" t="s">
        <v>27</v>
      </c>
      <c r="P21" s="17" t="s">
        <v>29</v>
      </c>
      <c r="Q21" s="56">
        <v>10000</v>
      </c>
      <c r="R21" s="19"/>
    </row>
    <row r="22" spans="1:18" ht="15" customHeight="1" x14ac:dyDescent="0.25">
      <c r="A22" s="47">
        <v>19</v>
      </c>
      <c r="B22" s="11" t="s">
        <v>19</v>
      </c>
      <c r="C22" s="49" t="s">
        <v>38</v>
      </c>
      <c r="D22" s="30" t="s">
        <v>39</v>
      </c>
      <c r="E22" s="90" t="s">
        <v>85</v>
      </c>
      <c r="F22" s="90"/>
      <c r="G22" s="84" t="s">
        <v>86</v>
      </c>
      <c r="H22" s="54">
        <v>2019</v>
      </c>
      <c r="I22" s="23" t="s">
        <v>24</v>
      </c>
      <c r="J22" s="23" t="s">
        <v>25</v>
      </c>
      <c r="K22" s="20" t="s">
        <v>26</v>
      </c>
      <c r="L22" s="24">
        <v>498800</v>
      </c>
      <c r="M22" s="25">
        <v>0</v>
      </c>
      <c r="N22" s="58">
        <v>2000</v>
      </c>
      <c r="O22" s="40" t="s">
        <v>27</v>
      </c>
      <c r="P22" s="17" t="s">
        <v>29</v>
      </c>
      <c r="Q22" s="56">
        <v>15000</v>
      </c>
      <c r="R22" s="19"/>
    </row>
    <row r="23" spans="1:18" ht="15" customHeight="1" x14ac:dyDescent="0.25">
      <c r="A23" s="47">
        <v>20</v>
      </c>
      <c r="B23" s="11" t="s">
        <v>48</v>
      </c>
      <c r="C23" s="49" t="s">
        <v>87</v>
      </c>
      <c r="D23" s="30" t="s">
        <v>88</v>
      </c>
      <c r="E23" s="94" t="s">
        <v>89</v>
      </c>
      <c r="F23" s="94"/>
      <c r="G23" s="84"/>
      <c r="H23" s="59">
        <v>2017</v>
      </c>
      <c r="I23" s="23" t="s">
        <v>24</v>
      </c>
      <c r="J23" s="23" t="s">
        <v>25</v>
      </c>
      <c r="K23" s="20" t="s">
        <v>26</v>
      </c>
      <c r="L23" s="24">
        <v>3700000</v>
      </c>
      <c r="M23" s="25">
        <v>0</v>
      </c>
      <c r="N23" s="58">
        <v>2000</v>
      </c>
      <c r="O23" s="40" t="s">
        <v>27</v>
      </c>
      <c r="P23" s="17" t="s">
        <v>104</v>
      </c>
      <c r="Q23" s="56">
        <v>15000</v>
      </c>
      <c r="R23" s="19"/>
    </row>
    <row r="24" spans="1:18" ht="15" customHeight="1" x14ac:dyDescent="0.25">
      <c r="A24" s="47">
        <v>21</v>
      </c>
      <c r="B24" s="11" t="s">
        <v>48</v>
      </c>
      <c r="C24" s="49" t="s">
        <v>90</v>
      </c>
      <c r="D24" s="30" t="s">
        <v>91</v>
      </c>
      <c r="E24" s="94" t="s">
        <v>92</v>
      </c>
      <c r="F24" s="94"/>
      <c r="G24" s="84" t="s">
        <v>93</v>
      </c>
      <c r="H24" s="59"/>
      <c r="I24" s="23" t="s">
        <v>24</v>
      </c>
      <c r="J24" s="23" t="s">
        <v>25</v>
      </c>
      <c r="K24" s="20" t="s">
        <v>26</v>
      </c>
      <c r="L24" s="24">
        <v>425000</v>
      </c>
      <c r="M24" s="25">
        <v>0</v>
      </c>
      <c r="N24" s="58">
        <v>2000</v>
      </c>
      <c r="O24" s="40" t="s">
        <v>27</v>
      </c>
      <c r="P24" s="17" t="s">
        <v>29</v>
      </c>
      <c r="Q24" s="56">
        <v>15000</v>
      </c>
      <c r="R24" s="19"/>
    </row>
    <row r="25" spans="1:18" ht="15" customHeight="1" x14ac:dyDescent="0.25">
      <c r="A25" s="47">
        <v>22</v>
      </c>
      <c r="B25" s="11" t="s">
        <v>19</v>
      </c>
      <c r="C25" s="49" t="s">
        <v>94</v>
      </c>
      <c r="D25" s="30" t="s">
        <v>95</v>
      </c>
      <c r="E25" s="90" t="s">
        <v>96</v>
      </c>
      <c r="F25" s="90"/>
      <c r="G25" s="84" t="s">
        <v>97</v>
      </c>
      <c r="H25" s="54">
        <v>2020</v>
      </c>
      <c r="I25" s="23" t="s">
        <v>24</v>
      </c>
      <c r="J25" s="23" t="s">
        <v>25</v>
      </c>
      <c r="K25" s="20" t="s">
        <v>26</v>
      </c>
      <c r="L25" s="24">
        <v>387170</v>
      </c>
      <c r="M25" s="25">
        <v>0</v>
      </c>
      <c r="N25" s="58">
        <v>2000</v>
      </c>
      <c r="O25" s="40" t="s">
        <v>27</v>
      </c>
      <c r="P25" s="17" t="s">
        <v>29</v>
      </c>
      <c r="Q25" s="56">
        <v>15000</v>
      </c>
      <c r="R25" s="19"/>
    </row>
    <row r="26" spans="1:18" ht="15" customHeight="1" x14ac:dyDescent="0.25">
      <c r="A26" s="47">
        <v>23</v>
      </c>
      <c r="B26" s="11" t="s">
        <v>19</v>
      </c>
      <c r="C26" s="49" t="s">
        <v>20</v>
      </c>
      <c r="D26" s="30" t="s">
        <v>21</v>
      </c>
      <c r="E26" s="90" t="s">
        <v>98</v>
      </c>
      <c r="F26" s="90"/>
      <c r="G26" s="84" t="s">
        <v>99</v>
      </c>
      <c r="H26" s="54">
        <v>2020</v>
      </c>
      <c r="I26" s="23" t="s">
        <v>24</v>
      </c>
      <c r="J26" s="23" t="s">
        <v>45</v>
      </c>
      <c r="K26" s="20" t="s">
        <v>26</v>
      </c>
      <c r="L26" s="24">
        <v>530136</v>
      </c>
      <c r="M26" s="25">
        <v>0</v>
      </c>
      <c r="N26" s="58">
        <v>2000</v>
      </c>
      <c r="O26" s="40" t="s">
        <v>27</v>
      </c>
      <c r="P26" s="17" t="s">
        <v>29</v>
      </c>
      <c r="Q26" s="56">
        <v>15000</v>
      </c>
      <c r="R26" s="19"/>
    </row>
    <row r="27" spans="1:18" ht="15" customHeight="1" x14ac:dyDescent="0.25">
      <c r="A27" s="47">
        <v>24</v>
      </c>
      <c r="B27" s="11" t="s">
        <v>19</v>
      </c>
      <c r="C27" s="49" t="s">
        <v>72</v>
      </c>
      <c r="D27" s="30" t="s">
        <v>73</v>
      </c>
      <c r="E27" s="90" t="s">
        <v>100</v>
      </c>
      <c r="F27" s="90"/>
      <c r="G27" s="84" t="s">
        <v>101</v>
      </c>
      <c r="H27" s="54">
        <v>2020</v>
      </c>
      <c r="I27" s="23" t="s">
        <v>24</v>
      </c>
      <c r="J27" s="23" t="s">
        <v>25</v>
      </c>
      <c r="K27" s="20" t="s">
        <v>26</v>
      </c>
      <c r="L27" s="24">
        <v>1046541</v>
      </c>
      <c r="M27" s="25">
        <v>0</v>
      </c>
      <c r="N27" s="58">
        <v>2000</v>
      </c>
      <c r="O27" s="40" t="s">
        <v>59</v>
      </c>
      <c r="P27" s="17" t="s">
        <v>29</v>
      </c>
      <c r="Q27" s="56">
        <v>30000</v>
      </c>
      <c r="R27" s="19"/>
    </row>
    <row r="28" spans="1:18" ht="15" customHeight="1" x14ac:dyDescent="0.25">
      <c r="A28" s="47">
        <v>25</v>
      </c>
      <c r="B28" s="11" t="s">
        <v>19</v>
      </c>
      <c r="C28" s="49" t="s">
        <v>20</v>
      </c>
      <c r="D28" s="30" t="s">
        <v>21</v>
      </c>
      <c r="E28" s="90" t="s">
        <v>102</v>
      </c>
      <c r="F28" s="90"/>
      <c r="G28" s="84" t="s">
        <v>103</v>
      </c>
      <c r="H28" s="54">
        <v>2022</v>
      </c>
      <c r="I28" s="23" t="s">
        <v>24</v>
      </c>
      <c r="J28" s="23" t="s">
        <v>25</v>
      </c>
      <c r="K28" s="20" t="s">
        <v>26</v>
      </c>
      <c r="L28" s="60">
        <v>496000</v>
      </c>
      <c r="M28" s="25">
        <v>0</v>
      </c>
      <c r="N28" s="58">
        <v>2000</v>
      </c>
      <c r="O28" s="40" t="s">
        <v>27</v>
      </c>
      <c r="P28" s="17" t="s">
        <v>29</v>
      </c>
      <c r="Q28" s="61">
        <v>10000</v>
      </c>
      <c r="R28" s="19"/>
    </row>
    <row r="29" spans="1:18" ht="15" customHeight="1" x14ac:dyDescent="0.25">
      <c r="A29" s="47">
        <v>26</v>
      </c>
      <c r="B29" s="11" t="s">
        <v>19</v>
      </c>
      <c r="C29" s="48" t="s">
        <v>20</v>
      </c>
      <c r="D29" s="51" t="s">
        <v>105</v>
      </c>
      <c r="E29" s="91" t="s">
        <v>106</v>
      </c>
      <c r="F29" s="91"/>
      <c r="G29" s="51"/>
      <c r="H29" s="51">
        <v>2022</v>
      </c>
      <c r="I29" s="62" t="s">
        <v>24</v>
      </c>
      <c r="J29" s="62" t="s">
        <v>45</v>
      </c>
      <c r="K29" s="63" t="s">
        <v>26</v>
      </c>
      <c r="L29" s="52">
        <v>1500400</v>
      </c>
      <c r="M29" s="64">
        <v>0</v>
      </c>
      <c r="N29" s="65">
        <f t="shared" ref="N29:N30" si="0">IF(M29="","",IF(M29=0%,2000,IF(M29=1%,1000,IF(M29=3%,3000,IF(M29=5%,5000,IF(M29=10%,10000,IF(M29=20%,20000,"zadat")))))))</f>
        <v>2000</v>
      </c>
      <c r="O29" s="40" t="s">
        <v>59</v>
      </c>
      <c r="P29" s="17" t="s">
        <v>29</v>
      </c>
      <c r="Q29" s="66">
        <v>10000</v>
      </c>
      <c r="R29" s="19"/>
    </row>
    <row r="30" spans="1:18" ht="15" customHeight="1" x14ac:dyDescent="0.25">
      <c r="A30" s="67">
        <v>27</v>
      </c>
      <c r="B30" s="63" t="s">
        <v>19</v>
      </c>
      <c r="C30" s="68" t="s">
        <v>38</v>
      </c>
      <c r="D30" s="31" t="s">
        <v>39</v>
      </c>
      <c r="E30" s="92" t="s">
        <v>107</v>
      </c>
      <c r="F30" s="93"/>
      <c r="G30" s="85"/>
      <c r="H30" s="22">
        <v>2023</v>
      </c>
      <c r="I30" s="62" t="s">
        <v>24</v>
      </c>
      <c r="J30" s="62" t="s">
        <v>45</v>
      </c>
      <c r="K30" s="63" t="s">
        <v>26</v>
      </c>
      <c r="L30" s="69">
        <v>907000</v>
      </c>
      <c r="M30" s="64">
        <v>0</v>
      </c>
      <c r="N30" s="26">
        <f t="shared" si="0"/>
        <v>2000</v>
      </c>
      <c r="O30" s="40" t="s">
        <v>27</v>
      </c>
      <c r="P30" s="41" t="s">
        <v>29</v>
      </c>
      <c r="Q30" s="27">
        <v>10000</v>
      </c>
      <c r="R30" s="28"/>
    </row>
    <row r="31" spans="1:18" s="1" customFormat="1" x14ac:dyDescent="0.25">
      <c r="A31" s="70">
        <v>28</v>
      </c>
      <c r="B31" s="63" t="s">
        <v>19</v>
      </c>
      <c r="C31" s="50" t="s">
        <v>109</v>
      </c>
      <c r="D31" s="51" t="s">
        <v>110</v>
      </c>
      <c r="E31" s="99" t="s">
        <v>111</v>
      </c>
      <c r="F31" s="98"/>
      <c r="G31" s="70"/>
      <c r="H31" s="70">
        <v>2015</v>
      </c>
      <c r="I31" s="70" t="s">
        <v>24</v>
      </c>
      <c r="J31" s="70" t="s">
        <v>45</v>
      </c>
      <c r="K31" s="63" t="s">
        <v>26</v>
      </c>
      <c r="L31" s="71">
        <v>380000</v>
      </c>
      <c r="M31" s="72">
        <v>0</v>
      </c>
      <c r="N31" s="29">
        <f t="shared" ref="N31:N33" si="1">IF(M31="","",IF(M31=0%,2000,IF(M31=1%,1000,IF(M31=3%,3000,IF(M31=5%,5000,IF(M31=10%,10000,IF(M31=20%,20000,"zadat")))))))</f>
        <v>2000</v>
      </c>
      <c r="O31" s="32" t="s">
        <v>115</v>
      </c>
      <c r="P31" s="41" t="s">
        <v>29</v>
      </c>
      <c r="Q31" s="73">
        <v>20000</v>
      </c>
      <c r="R31" s="74">
        <f>SUM(R4:R30)</f>
        <v>0</v>
      </c>
    </row>
    <row r="32" spans="1:18" s="1" customFormat="1" x14ac:dyDescent="0.25">
      <c r="A32" s="75">
        <v>29</v>
      </c>
      <c r="B32" s="63" t="s">
        <v>19</v>
      </c>
      <c r="C32" s="50" t="s">
        <v>109</v>
      </c>
      <c r="D32" s="51" t="s">
        <v>21</v>
      </c>
      <c r="E32" s="99" t="s">
        <v>112</v>
      </c>
      <c r="F32" s="98"/>
      <c r="G32" s="75"/>
      <c r="H32" s="75">
        <v>2024</v>
      </c>
      <c r="I32" s="70" t="s">
        <v>24</v>
      </c>
      <c r="J32" s="70" t="s">
        <v>45</v>
      </c>
      <c r="K32" s="63" t="s">
        <v>26</v>
      </c>
      <c r="L32" s="76">
        <v>872000</v>
      </c>
      <c r="M32" s="72">
        <v>0</v>
      </c>
      <c r="N32" s="29">
        <f t="shared" si="1"/>
        <v>2000</v>
      </c>
      <c r="O32" s="32" t="s">
        <v>116</v>
      </c>
      <c r="P32" s="41" t="s">
        <v>29</v>
      </c>
      <c r="Q32" s="73">
        <v>20000</v>
      </c>
      <c r="R32" s="73"/>
    </row>
    <row r="33" spans="1:18" s="1" customFormat="1" x14ac:dyDescent="0.25">
      <c r="A33" s="33">
        <v>30</v>
      </c>
      <c r="B33" s="34" t="s">
        <v>19</v>
      </c>
      <c r="C33" s="21" t="s">
        <v>109</v>
      </c>
      <c r="D33" s="22" t="s">
        <v>21</v>
      </c>
      <c r="E33" s="92" t="s">
        <v>113</v>
      </c>
      <c r="F33" s="93"/>
      <c r="G33" s="33"/>
      <c r="H33" s="33">
        <v>2024</v>
      </c>
      <c r="I33" s="36" t="s">
        <v>24</v>
      </c>
      <c r="J33" s="36" t="s">
        <v>45</v>
      </c>
      <c r="K33" s="34" t="s">
        <v>26</v>
      </c>
      <c r="L33" s="38">
        <v>872000</v>
      </c>
      <c r="M33" s="37">
        <v>0</v>
      </c>
      <c r="N33" s="77">
        <f t="shared" si="1"/>
        <v>2000</v>
      </c>
      <c r="O33" s="32" t="s">
        <v>117</v>
      </c>
      <c r="P33" s="41" t="s">
        <v>29</v>
      </c>
      <c r="Q33" s="35">
        <v>20000</v>
      </c>
      <c r="R33" s="35"/>
    </row>
    <row r="34" spans="1:18" x14ac:dyDescent="0.25">
      <c r="A34" s="78">
        <v>31</v>
      </c>
      <c r="B34" s="34" t="s">
        <v>19</v>
      </c>
      <c r="C34" s="78" t="s">
        <v>118</v>
      </c>
      <c r="D34" s="78" t="s">
        <v>119</v>
      </c>
      <c r="E34" s="86" t="s">
        <v>120</v>
      </c>
      <c r="F34" s="87"/>
      <c r="G34" s="78"/>
      <c r="H34" s="78">
        <v>2025</v>
      </c>
      <c r="I34" s="36" t="s">
        <v>24</v>
      </c>
      <c r="J34" s="36" t="s">
        <v>45</v>
      </c>
      <c r="K34" s="34" t="s">
        <v>26</v>
      </c>
      <c r="L34" s="80">
        <v>1934000</v>
      </c>
      <c r="M34" s="37">
        <v>0</v>
      </c>
      <c r="N34" s="77">
        <f t="shared" ref="N34:N35" si="2">IF(M34="","",IF(M34=0%,2000,IF(M34=1%,1000,IF(M34=3%,3000,IF(M34=5%,5000,IF(M34=10%,10000,IF(M34=20%,20000,"zadat")))))))</f>
        <v>2000</v>
      </c>
      <c r="O34" s="32" t="s">
        <v>121</v>
      </c>
      <c r="P34" s="41" t="s">
        <v>29</v>
      </c>
      <c r="Q34" s="35">
        <v>20000</v>
      </c>
      <c r="R34" s="79"/>
    </row>
    <row r="35" spans="1:18" x14ac:dyDescent="0.25">
      <c r="A35" s="78">
        <v>32</v>
      </c>
      <c r="B35" s="63" t="s">
        <v>19</v>
      </c>
      <c r="C35" s="78" t="s">
        <v>122</v>
      </c>
      <c r="D35" s="78" t="s">
        <v>123</v>
      </c>
      <c r="E35" s="86" t="s">
        <v>125</v>
      </c>
      <c r="F35" s="87"/>
      <c r="G35" s="78"/>
      <c r="H35" s="78">
        <v>2025</v>
      </c>
      <c r="I35" s="70" t="s">
        <v>24</v>
      </c>
      <c r="J35" s="70" t="s">
        <v>45</v>
      </c>
      <c r="K35" s="63" t="s">
        <v>26</v>
      </c>
      <c r="L35" s="80">
        <v>596000</v>
      </c>
      <c r="M35" s="81">
        <v>0</v>
      </c>
      <c r="N35" s="80">
        <f t="shared" si="2"/>
        <v>2000</v>
      </c>
      <c r="O35" s="82" t="s">
        <v>124</v>
      </c>
      <c r="P35" s="41" t="s">
        <v>29</v>
      </c>
      <c r="Q35" s="79">
        <v>20000</v>
      </c>
      <c r="R35" s="79"/>
    </row>
  </sheetData>
  <mergeCells count="36">
    <mergeCell ref="E8:F8"/>
    <mergeCell ref="E9:F9"/>
    <mergeCell ref="E21:F21"/>
    <mergeCell ref="M2:N2"/>
    <mergeCell ref="P2:Q2"/>
    <mergeCell ref="E5:F5"/>
    <mergeCell ref="E6:F6"/>
    <mergeCell ref="E7:F7"/>
    <mergeCell ref="E3:F3"/>
    <mergeCell ref="E4:F4"/>
    <mergeCell ref="A2:L2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34:F34"/>
    <mergeCell ref="E35:F35"/>
    <mergeCell ref="E20:F20"/>
    <mergeCell ref="E28:F28"/>
    <mergeCell ref="E29:F29"/>
    <mergeCell ref="E30:F30"/>
    <mergeCell ref="E22:F22"/>
    <mergeCell ref="E23:F23"/>
    <mergeCell ref="E24:F24"/>
    <mergeCell ref="E25:F25"/>
    <mergeCell ref="E26:F26"/>
    <mergeCell ref="E27:F27"/>
    <mergeCell ref="E31:F31"/>
    <mergeCell ref="E32:F32"/>
    <mergeCell ref="E33:F33"/>
  </mergeCells>
  <phoneticPr fontId="9" type="noConversion"/>
  <dataValidations count="5">
    <dataValidation type="list" allowBlank="1" showInputMessage="1" showErrorMessage="1" sqref="K4:K35" xr:uid="{B5055328-A808-45BB-A587-F6DAFD103165}">
      <formula1>"nová cena,jiná cena,obvyklá cena"</formula1>
    </dataValidation>
    <dataValidation type="list" allowBlank="1" showInputMessage="1" showErrorMessage="1" sqref="M4:M34" xr:uid="{2A256360-13AD-4ABD-80A3-038DA740537E}">
      <formula1>"0%,1%,3%,5%,10%,20%"</formula1>
    </dataValidation>
    <dataValidation type="list" allowBlank="1" showInputMessage="1" showErrorMessage="1" sqref="J4:J35" xr:uid="{620CFE9A-E5D6-46FB-AA27-6E0260829C56}">
      <formula1>"vlastní,cizí,vlastní+cizí"</formula1>
    </dataValidation>
    <dataValidation type="list" allowBlank="1" showInputMessage="1" showErrorMessage="1" sqref="I4:I35" xr:uid="{D865082B-E450-4982-BFED-D738A7862DD5}">
      <formula1>"Evropa,ČR"</formula1>
    </dataValidation>
    <dataValidation type="list" allowBlank="1" showInputMessage="1" showErrorMessage="1" sqref="O4:O35" xr:uid="{70DC5467-091E-4EEA-8920-EDCA6E3A4520}">
      <formula1>"1 až 5, 6 až 9"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 HAV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Marcela</dc:creator>
  <cp:lastModifiedBy>Tomáš Štěpán</cp:lastModifiedBy>
  <dcterms:created xsi:type="dcterms:W3CDTF">2023-08-25T08:51:03Z</dcterms:created>
  <dcterms:modified xsi:type="dcterms:W3CDTF">2026-01-08T14:07:04Z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faec90-cc5a-4f20-9584-a1c4096f3391_Enabled">
    <vt:lpwstr>true</vt:lpwstr>
  </property>
  <property fmtid="{D5CDD505-2E9C-101B-9397-08002B2CF9AE}" pid="3" name="MSIP_Label_03faec90-cc5a-4f20-9584-a1c4096f3391_SetDate">
    <vt:lpwstr>2023-08-25T09:01:30Z</vt:lpwstr>
  </property>
  <property fmtid="{D5CDD505-2E9C-101B-9397-08002B2CF9AE}" pid="4" name="MSIP_Label_03faec90-cc5a-4f20-9584-a1c4096f3391_Method">
    <vt:lpwstr>Privileged</vt:lpwstr>
  </property>
  <property fmtid="{D5CDD505-2E9C-101B-9397-08002B2CF9AE}" pid="5" name="MSIP_Label_03faec90-cc5a-4f20-9584-a1c4096f3391_Name">
    <vt:lpwstr>03faec90-cc5a-4f20-9584-a1c4096f3391</vt:lpwstr>
  </property>
  <property fmtid="{D5CDD505-2E9C-101B-9397-08002B2CF9AE}" pid="6" name="MSIP_Label_03faec90-cc5a-4f20-9584-a1c4096f3391_SiteId">
    <vt:lpwstr>64af2aee-7d6c-49ac-a409-192d3fee73b8</vt:lpwstr>
  </property>
  <property fmtid="{D5CDD505-2E9C-101B-9397-08002B2CF9AE}" pid="7" name="MSIP_Label_03faec90-cc5a-4f20-9584-a1c4096f3391_ActionId">
    <vt:lpwstr>92e64623-ceaa-4dc3-8900-af80be179c9b</vt:lpwstr>
  </property>
  <property fmtid="{D5CDD505-2E9C-101B-9397-08002B2CF9AE}" pid="8" name="MSIP_Label_03faec90-cc5a-4f20-9584-a1c4096f3391_ContentBits">
    <vt:lpwstr>0</vt:lpwstr>
  </property>
</Properties>
</file>