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6" windowHeight="4512" activeTab="0"/>
  </bookViews>
  <sheets>
    <sheet name="List1" sheetId="1" r:id="rId1"/>
    <sheet name="List2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<sst xmlns="http://schemas.openxmlformats.org/spreadsheetml/2006/main" count="146" uniqueCount="109">
  <si>
    <t xml:space="preserve">Položka </t>
  </si>
  <si>
    <t xml:space="preserve">Popis </t>
  </si>
  <si>
    <t>Cena</t>
  </si>
  <si>
    <t>Dodávka zařízení - část ÚT</t>
  </si>
  <si>
    <t>Montáž zařízení - část ÚT</t>
  </si>
  <si>
    <t xml:space="preserve">Dodávka zařízení - Měření a regulace </t>
  </si>
  <si>
    <t xml:space="preserve">Monntáž zařízení - Měření a regulace </t>
  </si>
  <si>
    <t>CELKEM DODÁVKA A MONTÁŽ ÚT</t>
  </si>
  <si>
    <t>CELKEM DODÁVKA A MONTÁŽ MaR</t>
  </si>
  <si>
    <t xml:space="preserve">DODÁVKA A MONTÁŽ ZAŘÍZENÍ - CELKEM </t>
  </si>
  <si>
    <t xml:space="preserve">Demontáž kotelny </t>
  </si>
  <si>
    <t xml:space="preserve">CELKOVÉ INVESTIČNÍ NÁKLADY </t>
  </si>
  <si>
    <t>Popis</t>
  </si>
  <si>
    <t>Cena celkem Kč</t>
  </si>
  <si>
    <t>Kondenzační plynový kotel, pravé porveden, 300  W</t>
  </si>
  <si>
    <t>Jednotka (soubor, ks)</t>
  </si>
  <si>
    <t>Cena za jednotku Kč</t>
  </si>
  <si>
    <t xml:space="preserve">Modul kaskádové regulace FN - CM </t>
  </si>
  <si>
    <t xml:space="preserve">Regulace kotle (např. Logamatic 5313) </t>
  </si>
  <si>
    <t>Odkouření pro stacionární kotle nad 50 kW, DM 200mm, sestava a délka pro stávající dva komínové průdochy</t>
  </si>
  <si>
    <t>Expanzní automa t(např.  Variomat - řídící jednotka typ VS2-1/60 ze základní nádobou VG 600, napájení 230 V, 1,1 kW)</t>
  </si>
  <si>
    <t xml:space="preserve">Neutralizační zařízení kondenzátu NE 0.1 s granulátem </t>
  </si>
  <si>
    <t>Demineralizační jednotka AVDK 2300 Comfort</t>
  </si>
  <si>
    <t>Expandní nádoby Reflex NG 18/6, objem 18 l, přetlak 6 bar</t>
  </si>
  <si>
    <t>RM 250 NK, 230 V, 0.6 A</t>
  </si>
  <si>
    <t>Ohřívač vzduchu Elektrodesign, MBE - 250/5, napětí 2/400 V</t>
  </si>
  <si>
    <t>Filtarční kazeta MFL 250, s filtrem EU 3, Elektrodesign</t>
  </si>
  <si>
    <t>Bezpečnostní uzávěr plynu SVG-036-03-100, DN 100, NC-230 V</t>
  </si>
  <si>
    <t>Čerpadla Wilo-Stratos</t>
  </si>
  <si>
    <t xml:space="preserve">Armatury </t>
  </si>
  <si>
    <t>Sběrač, rozdělovač DN 200</t>
  </si>
  <si>
    <t>Tlakoměry, zkušební kohout trojcestný, manometrová smyčka</t>
  </si>
  <si>
    <t>Teploměry bimetalové DN 100, 0 - 120 °C, s jímkou</t>
  </si>
  <si>
    <t xml:space="preserve">Potrubí z trubek ocelových závitových bezešvých, DN20 - DN50 </t>
  </si>
  <si>
    <t xml:space="preserve">Potrubí z trubek ocelových závitových bezešvých, DN65 - DN200 izolace tepelné </t>
  </si>
  <si>
    <t>Izolace potrubí Izover rohože na pletivu</t>
  </si>
  <si>
    <t>Hliníková fólie Flexipar RPM 12,5 oka12,5 mm</t>
  </si>
  <si>
    <t>Základní barva na kov standard S 2000</t>
  </si>
  <si>
    <t xml:space="preserve">Email systetický vrchní k nátěrům potrubí teplovodních </t>
  </si>
  <si>
    <t>CELKOVÁ DODÁVKA ZAŘÍZENÍ - ČÁST ÚT</t>
  </si>
  <si>
    <t>Montáž zařízení - ÚT</t>
  </si>
  <si>
    <t>Montáž kondenzačního kotle 300 kW</t>
  </si>
  <si>
    <t xml:space="preserve">Regulace kotle - cena montáže </t>
  </si>
  <si>
    <t>Vyvložkování komínového průduchu DN 200</t>
  </si>
  <si>
    <t>Montáž expanzního zařízení Variomat</t>
  </si>
  <si>
    <t>Montaž Demineralizační jednotky AVDK 2300</t>
  </si>
  <si>
    <t xml:space="preserve">Montáž vzduchotechnického zařízení </t>
  </si>
  <si>
    <t xml:space="preserve">Rozdělovač a sěrač tělesa DN 200, jakost 11 353, montáž -  trubková hrdla </t>
  </si>
  <si>
    <t xml:space="preserve">Potrubí z trubek ocelových v kotelnách </t>
  </si>
  <si>
    <t xml:space="preserve">Montáž armatur </t>
  </si>
  <si>
    <t xml:space="preserve">Izolace tepelné </t>
  </si>
  <si>
    <t xml:space="preserve">Montáž izolace tepelné potrubí a ohybů pásů rohožemi do kontrukce </t>
  </si>
  <si>
    <t>Povrchová úprav ahliníkovou fólií pozinkovém pletivu</t>
  </si>
  <si>
    <t>Nátěry</t>
  </si>
  <si>
    <t>Nátěry systetické armatur, ocelových kontrukcí</t>
  </si>
  <si>
    <t xml:space="preserve">1x antikorozní, 1x základníí, 1x email nátěry potrubí </t>
  </si>
  <si>
    <t xml:space="preserve">Základní antikorozní pod tepelnou izolaci </t>
  </si>
  <si>
    <t>Přesun hmot pro kotelny ve výšce 6 m</t>
  </si>
  <si>
    <t>Příplatek za zvětšený přesun 500 m</t>
  </si>
  <si>
    <t>Komplexní vyzkoušení, zproveznění</t>
  </si>
  <si>
    <t>PD dodavatele</t>
  </si>
  <si>
    <t xml:space="preserve">PD skutečného stavu </t>
  </si>
  <si>
    <t>CELKEM MONTÁŽ - ČÁST ÚT</t>
  </si>
  <si>
    <t xml:space="preserve">Domentáž zařízení kotelny </t>
  </si>
  <si>
    <t>Demnotáž kotlů a hořáků na plynová paliva</t>
  </si>
  <si>
    <t>Demontáž potrubí a armatur</t>
  </si>
  <si>
    <t xml:space="preserve">Vnitrostaveništní přemístění vybouraných hmot v objektech do 6 m </t>
  </si>
  <si>
    <t xml:space="preserve">Vnitrostaveništní přemístění vybouraných hmot v objektech do 24 m </t>
  </si>
  <si>
    <t xml:space="preserve">CELKOVÁ DEMONTÁŽ ZAŘÍZENÍ KOTELNY </t>
  </si>
  <si>
    <t xml:space="preserve">Dodávka přístrojů </t>
  </si>
  <si>
    <t>A1- regulátor PLC</t>
  </si>
  <si>
    <t>BA - rozvaděč MaR</t>
  </si>
  <si>
    <t xml:space="preserve">NZ1 - regulační zdroj </t>
  </si>
  <si>
    <t>EL1- triakový spínač</t>
  </si>
  <si>
    <t xml:space="preserve">TE - snímač teploty venkovní </t>
  </si>
  <si>
    <t xml:space="preserve">TI1, TI2 - snímač teploty prostor </t>
  </si>
  <si>
    <t xml:space="preserve">T1 - T3 - snímač teploty jímk. </t>
  </si>
  <si>
    <t>T10 - snímač teploty kanál 0 - 10 V</t>
  </si>
  <si>
    <t>Y1 -Y9 - servopohon 0 - 10 V</t>
  </si>
  <si>
    <t>Y11, Y12 - servopohon 230 VAC</t>
  </si>
  <si>
    <t>D1, D2 - dif. Spínač</t>
  </si>
  <si>
    <t>GE1 - snímač úniku plynu CH4</t>
  </si>
  <si>
    <t>GE2 - snímač úniku plynu CO</t>
  </si>
  <si>
    <t xml:space="preserve">P1 - snímač tlaku </t>
  </si>
  <si>
    <t>ST - tlačítko STOP</t>
  </si>
  <si>
    <t xml:space="preserve">DODÁVKA </t>
  </si>
  <si>
    <t>Kabeláž, trasy</t>
  </si>
  <si>
    <t>Instalace, zapojení přístrojů</t>
  </si>
  <si>
    <t>Uživatelský SW</t>
  </si>
  <si>
    <t xml:space="preserve">Test 1:1 - individual vyzkoušen </t>
  </si>
  <si>
    <t xml:space="preserve">Komplexní vyzkoušení, zproveznění </t>
  </si>
  <si>
    <t>Koordinace s jinými profesemi</t>
  </si>
  <si>
    <t>Zaškolení obsluhy</t>
  </si>
  <si>
    <t>Revize</t>
  </si>
  <si>
    <t>Doprava, režie</t>
  </si>
  <si>
    <t xml:space="preserve">PD dodavatel </t>
  </si>
  <si>
    <t>MONTÁŽ + OSTATNÍ VÝKONY</t>
  </si>
  <si>
    <t>CELKOVÁ DODÁVKA + MONTÁŽ + OSTATNÍ VÝKONY</t>
  </si>
  <si>
    <t>Montáž, ostatní výkony</t>
  </si>
  <si>
    <t>Kondenzační plynový kotel, pravé provedení, 300  W</t>
  </si>
  <si>
    <t xml:space="preserve">Modul kaskádové regulace (např. FN - CM) </t>
  </si>
  <si>
    <t xml:space="preserve">Neutralizační zařízení kondenzátu (např. NE 0.1 s granulátem) </t>
  </si>
  <si>
    <t>Expanzní automat (např.  Variomat - řídící jednotka typ VS2-1/60 ze základní nádobou VG 600, napájení 230 V, 1,1 kW)</t>
  </si>
  <si>
    <t>Demineralizační jednotka (např. AVDK 2300 Comfort)</t>
  </si>
  <si>
    <t>Expandní nádoby (např. Reflex NG 18/6, objem 18 l, přetlak 6 bar)</t>
  </si>
  <si>
    <t>Ohřívač vzduchu (např. Elektrodesign, MBE - 250/5, napětí 2/400 V)</t>
  </si>
  <si>
    <t>Čerpadla (např. Wilo-Stratos)</t>
  </si>
  <si>
    <t>LA - Hlídač zaplavení</t>
  </si>
  <si>
    <t xml:space="preserve">VŘ  Rekonstrupkce plynové kotelny 1. ZŠ  Milevsko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</si>
</sst>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2" fillId="0" borderId="3" xfId="0" applyFont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/>
    <xf numFmtId="0" fontId="0" fillId="2" borderId="9" xfId="0" applyFill="1" applyBorder="1"/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Fill="1" applyBorder="1"/>
    <xf numFmtId="0" fontId="2" fillId="2" borderId="8" xfId="0" applyFont="1" applyFill="1" applyBorder="1"/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3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8"/>
  <sheetViews>
    <sheetView tabSelected="1" workbookViewId="0" topLeftCell="A1">
      <selection activeCell="K116" sqref="K116"/>
    </sheetView>
  </sheetViews>
  <sheetFormatPr defaultColWidth="9.140625" defaultRowHeight="15"/>
  <cols>
    <col min="3" max="3" width="46.00390625" style="0" customWidth="1"/>
    <col min="4" max="4" width="19.28125" style="0" customWidth="1"/>
    <col min="5" max="5" width="15.421875" style="0" customWidth="1"/>
    <col min="6" max="6" width="14.421875" style="0" customWidth="1"/>
  </cols>
  <sheetData>
    <row r="2" ht="15">
      <c r="C2" t="s">
        <v>108</v>
      </c>
    </row>
    <row r="3" ht="15" thickBot="1"/>
    <row r="4" spans="2:4" ht="15" thickTop="1">
      <c r="B4" s="7" t="s">
        <v>0</v>
      </c>
      <c r="C4" s="8" t="s">
        <v>1</v>
      </c>
      <c r="D4" s="9" t="s">
        <v>2</v>
      </c>
    </row>
    <row r="5" spans="2:4" ht="15">
      <c r="B5" s="10">
        <v>25</v>
      </c>
      <c r="C5" s="3" t="s">
        <v>3</v>
      </c>
      <c r="D5" s="4">
        <f>F47</f>
        <v>0</v>
      </c>
    </row>
    <row r="6" spans="2:4" ht="15">
      <c r="B6" s="10">
        <v>119</v>
      </c>
      <c r="C6" s="3" t="s">
        <v>4</v>
      </c>
      <c r="D6" s="4">
        <f>F74</f>
        <v>0</v>
      </c>
    </row>
    <row r="7" spans="2:4" ht="15">
      <c r="B7" s="10"/>
      <c r="C7" s="5" t="s">
        <v>7</v>
      </c>
      <c r="D7" s="4">
        <f>SUM(D5:D6)</f>
        <v>0</v>
      </c>
    </row>
    <row r="8" spans="2:4" ht="15">
      <c r="B8" s="10"/>
      <c r="C8" s="3"/>
      <c r="D8" s="4"/>
    </row>
    <row r="9" spans="2:4" ht="15">
      <c r="B9" s="10"/>
      <c r="C9" s="3"/>
      <c r="D9" s="4"/>
    </row>
    <row r="10" spans="2:4" ht="15">
      <c r="B10" s="10">
        <v>501</v>
      </c>
      <c r="C10" s="3" t="s">
        <v>5</v>
      </c>
      <c r="D10" s="4">
        <f>F102</f>
        <v>0</v>
      </c>
    </row>
    <row r="11" spans="2:4" ht="15">
      <c r="B11" s="10">
        <v>502</v>
      </c>
      <c r="C11" s="3" t="s">
        <v>6</v>
      </c>
      <c r="D11" s="4">
        <f>F116</f>
        <v>0</v>
      </c>
    </row>
    <row r="12" spans="2:4" ht="15">
      <c r="B12" s="10"/>
      <c r="C12" s="5" t="s">
        <v>8</v>
      </c>
      <c r="D12" s="4">
        <f>SUM(D10:D11)</f>
        <v>0</v>
      </c>
    </row>
    <row r="13" spans="2:4" ht="15">
      <c r="B13" s="10"/>
      <c r="C13" s="3"/>
      <c r="D13" s="4"/>
    </row>
    <row r="14" spans="2:4" ht="15">
      <c r="B14" s="10"/>
      <c r="C14" s="5" t="s">
        <v>9</v>
      </c>
      <c r="D14" s="4">
        <f>D7+D12</f>
        <v>0</v>
      </c>
    </row>
    <row r="15" spans="2:4" ht="15">
      <c r="B15" s="10"/>
      <c r="C15" s="3"/>
      <c r="D15" s="4"/>
    </row>
    <row r="16" spans="2:4" ht="15">
      <c r="B16" s="10">
        <v>205</v>
      </c>
      <c r="C16" s="3" t="s">
        <v>10</v>
      </c>
      <c r="D16" s="4">
        <f>F82</f>
        <v>0</v>
      </c>
    </row>
    <row r="17" spans="2:4" ht="15">
      <c r="B17" s="10"/>
      <c r="C17" s="3"/>
      <c r="D17" s="4"/>
    </row>
    <row r="18" spans="2:4" ht="15" thickBot="1">
      <c r="B18" s="11"/>
      <c r="C18" s="6" t="s">
        <v>11</v>
      </c>
      <c r="D18" s="27">
        <f>D7+D12+D16</f>
        <v>0</v>
      </c>
    </row>
    <row r="19" ht="15.6" thickBot="1" thickTop="1"/>
    <row r="20" spans="2:6" ht="29.4" thickTop="1">
      <c r="B20" s="7" t="s">
        <v>0</v>
      </c>
      <c r="C20" s="8" t="s">
        <v>12</v>
      </c>
      <c r="D20" s="15" t="s">
        <v>15</v>
      </c>
      <c r="E20" s="15" t="s">
        <v>16</v>
      </c>
      <c r="F20" s="16" t="s">
        <v>13</v>
      </c>
    </row>
    <row r="21" spans="2:6" ht="15">
      <c r="B21" s="10"/>
      <c r="C21" s="5" t="s">
        <v>3</v>
      </c>
      <c r="D21" s="12"/>
      <c r="E21" s="12"/>
      <c r="F21" s="13"/>
    </row>
    <row r="22" spans="2:6" ht="15">
      <c r="B22" s="10"/>
      <c r="C22" s="3"/>
      <c r="D22" s="12"/>
      <c r="E22" s="12"/>
      <c r="F22" s="13"/>
    </row>
    <row r="23" spans="2:6" ht="15">
      <c r="B23" s="10">
        <v>1</v>
      </c>
      <c r="C23" s="3" t="s">
        <v>99</v>
      </c>
      <c r="D23" s="3">
        <v>1</v>
      </c>
      <c r="E23" s="14"/>
      <c r="F23" s="4">
        <f>D23*E23</f>
        <v>0</v>
      </c>
    </row>
    <row r="24" spans="2:6" ht="15">
      <c r="B24" s="10">
        <v>2</v>
      </c>
      <c r="C24" s="3" t="s">
        <v>99</v>
      </c>
      <c r="D24" s="3">
        <v>1</v>
      </c>
      <c r="E24" s="14"/>
      <c r="F24" s="4">
        <f>D24*E24</f>
        <v>0</v>
      </c>
    </row>
    <row r="25" spans="2:6" ht="15">
      <c r="B25" s="10">
        <v>3</v>
      </c>
      <c r="C25" s="3" t="s">
        <v>18</v>
      </c>
      <c r="D25" s="3">
        <v>2</v>
      </c>
      <c r="E25" s="14"/>
      <c r="F25" s="4">
        <f>D25*E25</f>
        <v>0</v>
      </c>
    </row>
    <row r="26" spans="2:6" ht="15">
      <c r="B26" s="10">
        <v>4</v>
      </c>
      <c r="C26" s="3" t="s">
        <v>100</v>
      </c>
      <c r="D26" s="3">
        <v>1</v>
      </c>
      <c r="E26" s="14"/>
      <c r="F26" s="4">
        <f aca="true" t="shared" si="0" ref="F26:F46">D26*E26</f>
        <v>0</v>
      </c>
    </row>
    <row r="27" spans="2:6" ht="43.2">
      <c r="B27" s="10">
        <v>5</v>
      </c>
      <c r="C27" s="14" t="s">
        <v>19</v>
      </c>
      <c r="D27" s="3">
        <v>2</v>
      </c>
      <c r="E27" s="14"/>
      <c r="F27" s="4">
        <f t="shared" si="0"/>
        <v>0</v>
      </c>
    </row>
    <row r="28" spans="2:6" ht="15">
      <c r="B28" s="10">
        <v>6</v>
      </c>
      <c r="C28" s="3" t="s">
        <v>101</v>
      </c>
      <c r="D28" s="3">
        <v>1</v>
      </c>
      <c r="E28" s="14"/>
      <c r="F28" s="4">
        <f t="shared" si="0"/>
        <v>0</v>
      </c>
    </row>
    <row r="29" spans="2:6" ht="43.2">
      <c r="B29" s="10">
        <v>7</v>
      </c>
      <c r="C29" s="14" t="s">
        <v>102</v>
      </c>
      <c r="D29" s="3">
        <v>1</v>
      </c>
      <c r="E29" s="14"/>
      <c r="F29" s="4">
        <f t="shared" si="0"/>
        <v>0</v>
      </c>
    </row>
    <row r="30" spans="2:6" ht="15">
      <c r="B30" s="10">
        <v>8</v>
      </c>
      <c r="C30" s="3" t="s">
        <v>103</v>
      </c>
      <c r="D30" s="3"/>
      <c r="E30" s="14"/>
      <c r="F30" s="4">
        <f t="shared" si="0"/>
        <v>0</v>
      </c>
    </row>
    <row r="31" spans="2:6" ht="28.8">
      <c r="B31" s="10">
        <v>9</v>
      </c>
      <c r="C31" s="14" t="s">
        <v>104</v>
      </c>
      <c r="D31" s="3">
        <v>2</v>
      </c>
      <c r="E31" s="14"/>
      <c r="F31" s="4">
        <f t="shared" si="0"/>
        <v>0</v>
      </c>
    </row>
    <row r="32" spans="2:6" ht="15">
      <c r="B32" s="10">
        <v>10</v>
      </c>
      <c r="C32" s="3" t="s">
        <v>24</v>
      </c>
      <c r="D32" s="3">
        <v>1</v>
      </c>
      <c r="E32" s="14"/>
      <c r="F32" s="4">
        <f t="shared" si="0"/>
        <v>0</v>
      </c>
    </row>
    <row r="33" spans="2:6" ht="28.8">
      <c r="B33" s="10">
        <v>11</v>
      </c>
      <c r="C33" s="14" t="s">
        <v>105</v>
      </c>
      <c r="D33" s="3">
        <v>1</v>
      </c>
      <c r="E33" s="14"/>
      <c r="F33" s="4">
        <f t="shared" si="0"/>
        <v>0</v>
      </c>
    </row>
    <row r="34" spans="2:6" ht="15">
      <c r="B34" s="10">
        <v>12</v>
      </c>
      <c r="C34" s="3" t="s">
        <v>26</v>
      </c>
      <c r="D34" s="3">
        <v>1</v>
      </c>
      <c r="E34" s="14"/>
      <c r="F34" s="4">
        <f t="shared" si="0"/>
        <v>0</v>
      </c>
    </row>
    <row r="35" spans="2:6" ht="28.8">
      <c r="B35" s="10">
        <v>13</v>
      </c>
      <c r="C35" s="14" t="s">
        <v>27</v>
      </c>
      <c r="D35" s="3">
        <v>1</v>
      </c>
      <c r="E35" s="14"/>
      <c r="F35" s="4">
        <f t="shared" si="0"/>
        <v>0</v>
      </c>
    </row>
    <row r="36" spans="2:6" ht="15">
      <c r="B36" s="10">
        <v>14</v>
      </c>
      <c r="C36" s="3" t="s">
        <v>106</v>
      </c>
      <c r="D36" s="3">
        <v>1</v>
      </c>
      <c r="E36" s="14"/>
      <c r="F36" s="4">
        <f t="shared" si="0"/>
        <v>0</v>
      </c>
    </row>
    <row r="37" spans="2:6" ht="15">
      <c r="B37" s="10">
        <v>15</v>
      </c>
      <c r="C37" s="14" t="s">
        <v>29</v>
      </c>
      <c r="D37" s="3">
        <v>1</v>
      </c>
      <c r="E37" s="14"/>
      <c r="F37" s="4">
        <f t="shared" si="0"/>
        <v>0</v>
      </c>
    </row>
    <row r="38" spans="2:6" ht="15">
      <c r="B38" s="10">
        <v>16</v>
      </c>
      <c r="C38" s="3" t="s">
        <v>30</v>
      </c>
      <c r="D38" s="3">
        <v>1</v>
      </c>
      <c r="E38" s="14"/>
      <c r="F38" s="4">
        <f t="shared" si="0"/>
        <v>0</v>
      </c>
    </row>
    <row r="39" spans="2:6" ht="28.8">
      <c r="B39" s="10">
        <v>17</v>
      </c>
      <c r="C39" s="14" t="s">
        <v>31</v>
      </c>
      <c r="D39" s="3">
        <v>1</v>
      </c>
      <c r="E39" s="14"/>
      <c r="F39" s="4">
        <f t="shared" si="0"/>
        <v>0</v>
      </c>
    </row>
    <row r="40" spans="2:6" ht="15">
      <c r="B40" s="10">
        <v>18</v>
      </c>
      <c r="C40" s="3" t="s">
        <v>32</v>
      </c>
      <c r="D40" s="3">
        <v>1</v>
      </c>
      <c r="E40" s="14"/>
      <c r="F40" s="4">
        <f t="shared" si="0"/>
        <v>0</v>
      </c>
    </row>
    <row r="41" spans="2:6" ht="28.8">
      <c r="B41" s="10">
        <v>19</v>
      </c>
      <c r="C41" s="14" t="s">
        <v>33</v>
      </c>
      <c r="D41" s="3">
        <v>1</v>
      </c>
      <c r="E41" s="14"/>
      <c r="F41" s="4">
        <f t="shared" si="0"/>
        <v>0</v>
      </c>
    </row>
    <row r="42" spans="2:6" ht="28.8">
      <c r="B42" s="10">
        <v>20</v>
      </c>
      <c r="C42" s="14" t="s">
        <v>34</v>
      </c>
      <c r="D42" s="3">
        <v>1</v>
      </c>
      <c r="E42" s="14"/>
      <c r="F42" s="4">
        <f t="shared" si="0"/>
        <v>0</v>
      </c>
    </row>
    <row r="43" spans="2:6" ht="15">
      <c r="B43" s="10">
        <v>21</v>
      </c>
      <c r="C43" s="14" t="s">
        <v>35</v>
      </c>
      <c r="D43" s="3">
        <v>1</v>
      </c>
      <c r="E43" s="14"/>
      <c r="F43" s="4">
        <f t="shared" si="0"/>
        <v>0</v>
      </c>
    </row>
    <row r="44" spans="2:6" ht="15">
      <c r="B44" s="10">
        <v>22</v>
      </c>
      <c r="C44" s="14" t="s">
        <v>36</v>
      </c>
      <c r="D44" s="3">
        <v>1</v>
      </c>
      <c r="E44" s="14"/>
      <c r="F44" s="4">
        <f t="shared" si="0"/>
        <v>0</v>
      </c>
    </row>
    <row r="45" spans="2:6" ht="15">
      <c r="B45" s="10">
        <v>23</v>
      </c>
      <c r="C45" s="14" t="s">
        <v>37</v>
      </c>
      <c r="D45" s="3">
        <v>1</v>
      </c>
      <c r="E45" s="14"/>
      <c r="F45" s="4">
        <f t="shared" si="0"/>
        <v>0</v>
      </c>
    </row>
    <row r="46" spans="2:6" ht="28.8">
      <c r="B46" s="10">
        <v>24</v>
      </c>
      <c r="C46" s="14" t="s">
        <v>38</v>
      </c>
      <c r="D46" s="3">
        <v>1</v>
      </c>
      <c r="E46" s="14"/>
      <c r="F46" s="4">
        <f t="shared" si="0"/>
        <v>0</v>
      </c>
    </row>
    <row r="47" spans="2:6" ht="15" thickBot="1">
      <c r="B47" s="11">
        <v>25</v>
      </c>
      <c r="C47" s="17" t="s">
        <v>39</v>
      </c>
      <c r="D47" s="18"/>
      <c r="E47" s="18"/>
      <c r="F47" s="19">
        <f>SUM(F23:F46)</f>
        <v>0</v>
      </c>
    </row>
    <row r="48" ht="15" thickTop="1"/>
    <row r="49" ht="15" thickBot="1"/>
    <row r="50" spans="2:6" ht="29.4" thickTop="1">
      <c r="B50" s="7" t="s">
        <v>0</v>
      </c>
      <c r="C50" s="8" t="s">
        <v>12</v>
      </c>
      <c r="D50" s="15" t="s">
        <v>15</v>
      </c>
      <c r="E50" s="15" t="s">
        <v>16</v>
      </c>
      <c r="F50" s="16" t="s">
        <v>13</v>
      </c>
    </row>
    <row r="51" spans="2:6" ht="15">
      <c r="B51" s="10">
        <v>100</v>
      </c>
      <c r="C51" s="20" t="s">
        <v>40</v>
      </c>
      <c r="D51" s="3"/>
      <c r="E51" s="3"/>
      <c r="F51" s="4"/>
    </row>
    <row r="52" spans="2:6" ht="15">
      <c r="B52" s="10"/>
      <c r="C52" s="3"/>
      <c r="D52" s="3"/>
      <c r="E52" s="3"/>
      <c r="F52" s="4"/>
    </row>
    <row r="53" spans="2:6" ht="15">
      <c r="B53" s="10">
        <v>101</v>
      </c>
      <c r="C53" s="3" t="s">
        <v>41</v>
      </c>
      <c r="D53" s="3">
        <v>2</v>
      </c>
      <c r="E53" s="3"/>
      <c r="F53" s="4">
        <f>D53*E53</f>
        <v>0</v>
      </c>
    </row>
    <row r="54" spans="2:6" ht="15">
      <c r="B54" s="10">
        <v>102</v>
      </c>
      <c r="C54" s="3" t="s">
        <v>42</v>
      </c>
      <c r="D54" s="3">
        <v>1</v>
      </c>
      <c r="E54" s="3"/>
      <c r="F54" s="4">
        <f aca="true" t="shared" si="1" ref="F54:F73">D54*E54</f>
        <v>0</v>
      </c>
    </row>
    <row r="55" spans="2:6" ht="15">
      <c r="B55" s="10">
        <v>103</v>
      </c>
      <c r="C55" s="3" t="s">
        <v>43</v>
      </c>
      <c r="D55" s="3">
        <v>2</v>
      </c>
      <c r="E55" s="3"/>
      <c r="F55" s="4">
        <f t="shared" si="1"/>
        <v>0</v>
      </c>
    </row>
    <row r="56" spans="2:6" ht="15">
      <c r="B56" s="10">
        <v>104</v>
      </c>
      <c r="C56" s="3" t="s">
        <v>44</v>
      </c>
      <c r="D56" s="3">
        <v>1</v>
      </c>
      <c r="E56" s="3"/>
      <c r="F56" s="4">
        <f t="shared" si="1"/>
        <v>0</v>
      </c>
    </row>
    <row r="57" spans="2:6" ht="15">
      <c r="B57" s="10">
        <v>105</v>
      </c>
      <c r="C57" s="3" t="s">
        <v>45</v>
      </c>
      <c r="D57" s="3">
        <v>1</v>
      </c>
      <c r="E57" s="3"/>
      <c r="F57" s="4">
        <f t="shared" si="1"/>
        <v>0</v>
      </c>
    </row>
    <row r="58" spans="2:6" ht="15">
      <c r="B58" s="10">
        <v>106</v>
      </c>
      <c r="C58" s="3" t="s">
        <v>46</v>
      </c>
      <c r="D58" s="3">
        <v>1</v>
      </c>
      <c r="E58" s="3"/>
      <c r="F58" s="4">
        <f t="shared" si="1"/>
        <v>0</v>
      </c>
    </row>
    <row r="59" spans="2:6" ht="28.8">
      <c r="B59" s="10">
        <v>107</v>
      </c>
      <c r="C59" s="14" t="s">
        <v>47</v>
      </c>
      <c r="D59" s="3">
        <v>2</v>
      </c>
      <c r="E59" s="3"/>
      <c r="F59" s="4">
        <f t="shared" si="1"/>
        <v>0</v>
      </c>
    </row>
    <row r="60" spans="2:6" ht="15">
      <c r="B60" s="10">
        <v>108</v>
      </c>
      <c r="C60" s="3" t="s">
        <v>48</v>
      </c>
      <c r="D60" s="3">
        <v>1</v>
      </c>
      <c r="E60" s="3"/>
      <c r="F60" s="4">
        <f t="shared" si="1"/>
        <v>0</v>
      </c>
    </row>
    <row r="61" spans="2:6" ht="15">
      <c r="B61" s="10">
        <v>109</v>
      </c>
      <c r="C61" s="3" t="s">
        <v>49</v>
      </c>
      <c r="D61" s="3">
        <v>1</v>
      </c>
      <c r="E61" s="3"/>
      <c r="F61" s="4">
        <f t="shared" si="1"/>
        <v>0</v>
      </c>
    </row>
    <row r="62" spans="2:6" ht="15">
      <c r="B62" s="10"/>
      <c r="C62" s="3" t="s">
        <v>50</v>
      </c>
      <c r="D62" s="3">
        <v>1</v>
      </c>
      <c r="E62" s="3"/>
      <c r="F62" s="4">
        <f t="shared" si="1"/>
        <v>0</v>
      </c>
    </row>
    <row r="63" spans="2:6" ht="28.8">
      <c r="B63" s="10">
        <v>110</v>
      </c>
      <c r="C63" s="14" t="s">
        <v>51</v>
      </c>
      <c r="D63" s="3">
        <v>1</v>
      </c>
      <c r="E63" s="3"/>
      <c r="F63" s="4">
        <f t="shared" si="1"/>
        <v>0</v>
      </c>
    </row>
    <row r="64" spans="2:6" ht="15">
      <c r="B64" s="10">
        <v>111</v>
      </c>
      <c r="C64" s="14" t="s">
        <v>52</v>
      </c>
      <c r="D64" s="3">
        <v>1</v>
      </c>
      <c r="E64" s="3"/>
      <c r="F64" s="4">
        <f t="shared" si="1"/>
        <v>0</v>
      </c>
    </row>
    <row r="65" spans="2:6" ht="15">
      <c r="B65" s="10"/>
      <c r="C65" s="14" t="s">
        <v>53</v>
      </c>
      <c r="D65" s="3">
        <v>1</v>
      </c>
      <c r="E65" s="3"/>
      <c r="F65" s="4">
        <f t="shared" si="1"/>
        <v>0</v>
      </c>
    </row>
    <row r="66" spans="2:6" ht="15">
      <c r="B66" s="10"/>
      <c r="C66" s="14" t="s">
        <v>54</v>
      </c>
      <c r="D66" s="3">
        <v>1</v>
      </c>
      <c r="E66" s="3"/>
      <c r="F66" s="4">
        <f t="shared" si="1"/>
        <v>0</v>
      </c>
    </row>
    <row r="67" spans="2:6" ht="15">
      <c r="B67" s="10">
        <v>112</v>
      </c>
      <c r="C67" s="14" t="s">
        <v>55</v>
      </c>
      <c r="D67" s="3">
        <v>1</v>
      </c>
      <c r="E67" s="3"/>
      <c r="F67" s="4">
        <f t="shared" si="1"/>
        <v>0</v>
      </c>
    </row>
    <row r="68" spans="2:6" ht="15">
      <c r="B68" s="10">
        <v>113</v>
      </c>
      <c r="C68" s="14" t="s">
        <v>56</v>
      </c>
      <c r="D68" s="3">
        <v>1</v>
      </c>
      <c r="E68" s="3"/>
      <c r="F68" s="4">
        <f t="shared" si="1"/>
        <v>0</v>
      </c>
    </row>
    <row r="69" spans="2:6" ht="15">
      <c r="B69" s="10">
        <v>114</v>
      </c>
      <c r="C69" s="14" t="s">
        <v>57</v>
      </c>
      <c r="D69" s="3">
        <v>1</v>
      </c>
      <c r="E69" s="3"/>
      <c r="F69" s="4">
        <f t="shared" si="1"/>
        <v>0</v>
      </c>
    </row>
    <row r="70" spans="2:6" ht="15">
      <c r="B70" s="10">
        <v>115</v>
      </c>
      <c r="C70" s="14" t="s">
        <v>58</v>
      </c>
      <c r="D70" s="3">
        <v>1</v>
      </c>
      <c r="E70" s="3"/>
      <c r="F70" s="4">
        <f t="shared" si="1"/>
        <v>0</v>
      </c>
    </row>
    <row r="71" spans="2:6" ht="15">
      <c r="B71" s="10">
        <v>116</v>
      </c>
      <c r="C71" s="14" t="s">
        <v>59</v>
      </c>
      <c r="D71" s="3">
        <v>1</v>
      </c>
      <c r="E71" s="3"/>
      <c r="F71" s="4">
        <f t="shared" si="1"/>
        <v>0</v>
      </c>
    </row>
    <row r="72" spans="2:6" ht="15">
      <c r="B72" s="10">
        <v>117</v>
      </c>
      <c r="C72" s="14" t="s">
        <v>60</v>
      </c>
      <c r="D72" s="3">
        <v>1</v>
      </c>
      <c r="E72" s="3"/>
      <c r="F72" s="4">
        <f t="shared" si="1"/>
        <v>0</v>
      </c>
    </row>
    <row r="73" spans="2:6" ht="15">
      <c r="B73" s="10">
        <v>118</v>
      </c>
      <c r="C73" s="14" t="s">
        <v>61</v>
      </c>
      <c r="D73" s="3">
        <v>1</v>
      </c>
      <c r="E73" s="3"/>
      <c r="F73" s="4">
        <f t="shared" si="1"/>
        <v>0</v>
      </c>
    </row>
    <row r="74" spans="2:6" ht="15" thickBot="1">
      <c r="B74" s="24">
        <v>119</v>
      </c>
      <c r="C74" s="25" t="s">
        <v>62</v>
      </c>
      <c r="D74" s="18"/>
      <c r="E74" s="18"/>
      <c r="F74" s="19">
        <f>SUM(F53:F73)</f>
        <v>0</v>
      </c>
    </row>
    <row r="75" ht="15.6" thickBot="1" thickTop="1"/>
    <row r="76" spans="2:6" ht="29.4" thickTop="1">
      <c r="B76" s="7" t="s">
        <v>0</v>
      </c>
      <c r="C76" s="8" t="s">
        <v>12</v>
      </c>
      <c r="D76" s="15" t="s">
        <v>15</v>
      </c>
      <c r="E76" s="15" t="s">
        <v>16</v>
      </c>
      <c r="F76" s="16" t="s">
        <v>13</v>
      </c>
    </row>
    <row r="77" spans="2:6" ht="15">
      <c r="B77" s="10">
        <v>200</v>
      </c>
      <c r="C77" s="21" t="s">
        <v>63</v>
      </c>
      <c r="D77" s="22">
        <v>2</v>
      </c>
      <c r="E77" s="22"/>
      <c r="F77" s="23">
        <f>D77*E77</f>
        <v>0</v>
      </c>
    </row>
    <row r="78" spans="2:6" ht="15">
      <c r="B78" s="10">
        <v>201</v>
      </c>
      <c r="C78" s="21" t="s">
        <v>64</v>
      </c>
      <c r="D78" s="22">
        <v>1</v>
      </c>
      <c r="E78" s="22"/>
      <c r="F78" s="23">
        <f aca="true" t="shared" si="2" ref="F78:F81">D78*E78</f>
        <v>0</v>
      </c>
    </row>
    <row r="79" spans="2:6" ht="15">
      <c r="B79" s="10">
        <v>202</v>
      </c>
      <c r="C79" s="21" t="s">
        <v>65</v>
      </c>
      <c r="D79" s="22">
        <v>1</v>
      </c>
      <c r="E79" s="22"/>
      <c r="F79" s="23">
        <f t="shared" si="2"/>
        <v>0</v>
      </c>
    </row>
    <row r="80" spans="2:6" ht="28.8">
      <c r="B80" s="10">
        <v>203</v>
      </c>
      <c r="C80" s="21" t="s">
        <v>66</v>
      </c>
      <c r="D80" s="22">
        <v>1</v>
      </c>
      <c r="E80" s="22"/>
      <c r="F80" s="23">
        <f t="shared" si="2"/>
        <v>0</v>
      </c>
    </row>
    <row r="81" spans="2:6" ht="28.8">
      <c r="B81" s="10">
        <v>204</v>
      </c>
      <c r="C81" s="21" t="s">
        <v>67</v>
      </c>
      <c r="D81" s="22">
        <v>1</v>
      </c>
      <c r="E81" s="22"/>
      <c r="F81" s="23">
        <f t="shared" si="2"/>
        <v>0</v>
      </c>
    </row>
    <row r="82" spans="2:6" ht="15" thickBot="1">
      <c r="B82" s="11">
        <v>205</v>
      </c>
      <c r="C82" s="17" t="s">
        <v>68</v>
      </c>
      <c r="D82" s="18"/>
      <c r="E82" s="18"/>
      <c r="F82" s="19">
        <f>SUM(F77:F81)</f>
        <v>0</v>
      </c>
    </row>
    <row r="83" ht="15" thickTop="1"/>
    <row r="84" ht="15" thickBot="1"/>
    <row r="85" spans="2:6" ht="15" thickTop="1">
      <c r="B85" s="7"/>
      <c r="C85" s="26" t="s">
        <v>69</v>
      </c>
      <c r="D85" s="8"/>
      <c r="E85" s="8"/>
      <c r="F85" s="9"/>
    </row>
    <row r="86" spans="2:6" ht="15">
      <c r="B86" s="10">
        <v>1</v>
      </c>
      <c r="C86" s="14" t="s">
        <v>71</v>
      </c>
      <c r="D86" s="3">
        <v>1</v>
      </c>
      <c r="E86" s="3"/>
      <c r="F86" s="4">
        <f>D86*E86</f>
        <v>0</v>
      </c>
    </row>
    <row r="87" spans="2:6" ht="15">
      <c r="B87" s="10">
        <v>2</v>
      </c>
      <c r="C87" s="14" t="s">
        <v>70</v>
      </c>
      <c r="D87" s="3">
        <v>1</v>
      </c>
      <c r="E87" s="3"/>
      <c r="F87" s="4">
        <f aca="true" t="shared" si="3" ref="F87:F101">D87*E87</f>
        <v>0</v>
      </c>
    </row>
    <row r="88" spans="2:6" ht="15">
      <c r="B88" s="10">
        <v>3</v>
      </c>
      <c r="C88" s="14" t="s">
        <v>72</v>
      </c>
      <c r="D88" s="3">
        <v>1</v>
      </c>
      <c r="E88" s="3"/>
      <c r="F88" s="4">
        <f t="shared" si="3"/>
        <v>0</v>
      </c>
    </row>
    <row r="89" spans="2:6" ht="15">
      <c r="B89" s="10">
        <v>4</v>
      </c>
      <c r="C89" s="14" t="s">
        <v>73</v>
      </c>
      <c r="D89" s="3">
        <v>1</v>
      </c>
      <c r="E89" s="3"/>
      <c r="F89" s="4">
        <f t="shared" si="3"/>
        <v>0</v>
      </c>
    </row>
    <row r="90" spans="2:6" ht="15">
      <c r="B90" s="10">
        <v>5</v>
      </c>
      <c r="C90" s="14" t="s">
        <v>74</v>
      </c>
      <c r="D90" s="3">
        <v>1</v>
      </c>
      <c r="E90" s="3"/>
      <c r="F90" s="4">
        <f t="shared" si="3"/>
        <v>0</v>
      </c>
    </row>
    <row r="91" spans="2:6" ht="15">
      <c r="B91" s="10">
        <v>6</v>
      </c>
      <c r="C91" s="14" t="s">
        <v>75</v>
      </c>
      <c r="D91" s="3">
        <v>2</v>
      </c>
      <c r="E91" s="3"/>
      <c r="F91" s="4">
        <f t="shared" si="3"/>
        <v>0</v>
      </c>
    </row>
    <row r="92" spans="2:6" ht="15">
      <c r="B92" s="10">
        <v>7</v>
      </c>
      <c r="C92" s="14" t="s">
        <v>76</v>
      </c>
      <c r="D92" s="3">
        <v>9</v>
      </c>
      <c r="E92" s="3"/>
      <c r="F92" s="4">
        <f t="shared" si="3"/>
        <v>0</v>
      </c>
    </row>
    <row r="93" spans="2:6" ht="15">
      <c r="B93" s="10">
        <v>8</v>
      </c>
      <c r="C93" s="14" t="s">
        <v>77</v>
      </c>
      <c r="D93" s="3">
        <v>1</v>
      </c>
      <c r="E93" s="3"/>
      <c r="F93" s="4">
        <f t="shared" si="3"/>
        <v>0</v>
      </c>
    </row>
    <row r="94" spans="2:6" ht="15">
      <c r="B94" s="10">
        <v>9</v>
      </c>
      <c r="C94" s="14" t="s">
        <v>78</v>
      </c>
      <c r="D94" s="3">
        <v>3</v>
      </c>
      <c r="E94" s="3"/>
      <c r="F94" s="4">
        <f t="shared" si="3"/>
        <v>0</v>
      </c>
    </row>
    <row r="95" spans="2:6" ht="15">
      <c r="B95" s="10">
        <v>10</v>
      </c>
      <c r="C95" s="14" t="s">
        <v>79</v>
      </c>
      <c r="D95" s="3">
        <v>2</v>
      </c>
      <c r="E95" s="3"/>
      <c r="F95" s="4">
        <f t="shared" si="3"/>
        <v>0</v>
      </c>
    </row>
    <row r="96" spans="2:6" ht="15">
      <c r="B96" s="10">
        <v>11</v>
      </c>
      <c r="C96" s="14" t="s">
        <v>80</v>
      </c>
      <c r="D96" s="3">
        <v>2</v>
      </c>
      <c r="E96" s="3"/>
      <c r="F96" s="4">
        <f t="shared" si="3"/>
        <v>0</v>
      </c>
    </row>
    <row r="97" spans="2:6" ht="15">
      <c r="B97" s="10">
        <v>12</v>
      </c>
      <c r="C97" s="14" t="s">
        <v>81</v>
      </c>
      <c r="D97" s="3">
        <v>1</v>
      </c>
      <c r="E97" s="3"/>
      <c r="F97" s="4">
        <f t="shared" si="3"/>
        <v>0</v>
      </c>
    </row>
    <row r="98" spans="2:6" ht="15">
      <c r="B98" s="10">
        <v>13</v>
      </c>
      <c r="C98" s="14" t="s">
        <v>82</v>
      </c>
      <c r="D98" s="3">
        <v>1</v>
      </c>
      <c r="E98" s="3"/>
      <c r="F98" s="4">
        <f t="shared" si="3"/>
        <v>0</v>
      </c>
    </row>
    <row r="99" spans="2:6" ht="15">
      <c r="B99" s="10">
        <v>14</v>
      </c>
      <c r="C99" s="14" t="s">
        <v>83</v>
      </c>
      <c r="D99" s="3">
        <v>1</v>
      </c>
      <c r="E99" s="3"/>
      <c r="F99" s="4">
        <f t="shared" si="3"/>
        <v>0</v>
      </c>
    </row>
    <row r="100" spans="2:6" ht="15">
      <c r="B100" s="10">
        <v>15</v>
      </c>
      <c r="C100" s="14" t="s">
        <v>84</v>
      </c>
      <c r="D100" s="3">
        <v>1</v>
      </c>
      <c r="E100" s="3"/>
      <c r="F100" s="4">
        <f t="shared" si="3"/>
        <v>0</v>
      </c>
    </row>
    <row r="101" spans="2:6" ht="15">
      <c r="B101" s="10">
        <v>16</v>
      </c>
      <c r="C101" s="14" t="s">
        <v>107</v>
      </c>
      <c r="D101" s="3">
        <v>1</v>
      </c>
      <c r="E101" s="3"/>
      <c r="F101" s="4">
        <f t="shared" si="3"/>
        <v>0</v>
      </c>
    </row>
    <row r="102" spans="2:6" ht="15" thickBot="1">
      <c r="B102" s="11">
        <v>501</v>
      </c>
      <c r="C102" s="17" t="s">
        <v>85</v>
      </c>
      <c r="D102" s="18"/>
      <c r="E102" s="18"/>
      <c r="F102" s="19">
        <f>SUM(F86:F101)</f>
        <v>0</v>
      </c>
    </row>
    <row r="103" ht="15.6" thickBot="1" thickTop="1"/>
    <row r="104" spans="2:6" ht="15" thickTop="1">
      <c r="B104" s="7"/>
      <c r="C104" s="26" t="s">
        <v>98</v>
      </c>
      <c r="D104" s="8"/>
      <c r="E104" s="8"/>
      <c r="F104" s="9"/>
    </row>
    <row r="105" spans="2:6" ht="15">
      <c r="B105" s="10">
        <v>101</v>
      </c>
      <c r="C105" s="14" t="s">
        <v>86</v>
      </c>
      <c r="D105" s="3">
        <v>1</v>
      </c>
      <c r="E105" s="3"/>
      <c r="F105" s="4">
        <f>D105*E105</f>
        <v>0</v>
      </c>
    </row>
    <row r="106" spans="2:6" ht="15">
      <c r="B106" s="10">
        <v>102</v>
      </c>
      <c r="C106" s="14" t="s">
        <v>87</v>
      </c>
      <c r="D106" s="3">
        <v>1</v>
      </c>
      <c r="E106" s="3"/>
      <c r="F106" s="4">
        <f aca="true" t="shared" si="4" ref="F106:F115">D106*E106</f>
        <v>0</v>
      </c>
    </row>
    <row r="107" spans="2:6" ht="15">
      <c r="B107" s="10">
        <v>103</v>
      </c>
      <c r="C107" s="14" t="s">
        <v>88</v>
      </c>
      <c r="D107" s="3">
        <v>1</v>
      </c>
      <c r="E107" s="3"/>
      <c r="F107" s="4">
        <f t="shared" si="4"/>
        <v>0</v>
      </c>
    </row>
    <row r="108" spans="2:6" ht="15">
      <c r="B108" s="10">
        <v>104</v>
      </c>
      <c r="C108" s="14" t="s">
        <v>89</v>
      </c>
      <c r="D108" s="3">
        <v>1</v>
      </c>
      <c r="E108" s="3"/>
      <c r="F108" s="4">
        <f t="shared" si="4"/>
        <v>0</v>
      </c>
    </row>
    <row r="109" spans="2:6" ht="15">
      <c r="B109" s="10">
        <v>105</v>
      </c>
      <c r="C109" s="14" t="s">
        <v>90</v>
      </c>
      <c r="D109" s="3">
        <v>1</v>
      </c>
      <c r="E109" s="3"/>
      <c r="F109" s="4">
        <f t="shared" si="4"/>
        <v>0</v>
      </c>
    </row>
    <row r="110" spans="2:6" ht="15">
      <c r="B110" s="10">
        <v>106</v>
      </c>
      <c r="C110" s="14" t="s">
        <v>91</v>
      </c>
      <c r="D110" s="3">
        <v>1</v>
      </c>
      <c r="E110" s="3"/>
      <c r="F110" s="4">
        <f t="shared" si="4"/>
        <v>0</v>
      </c>
    </row>
    <row r="111" spans="2:6" ht="15">
      <c r="B111" s="10">
        <v>107</v>
      </c>
      <c r="C111" s="14" t="s">
        <v>92</v>
      </c>
      <c r="D111" s="3">
        <v>1</v>
      </c>
      <c r="E111" s="3"/>
      <c r="F111" s="4">
        <f t="shared" si="4"/>
        <v>0</v>
      </c>
    </row>
    <row r="112" spans="2:6" ht="15">
      <c r="B112" s="10">
        <v>108</v>
      </c>
      <c r="C112" s="14" t="s">
        <v>93</v>
      </c>
      <c r="D112" s="3">
        <v>1</v>
      </c>
      <c r="E112" s="3"/>
      <c r="F112" s="4">
        <f t="shared" si="4"/>
        <v>0</v>
      </c>
    </row>
    <row r="113" spans="2:6" ht="15">
      <c r="B113" s="10">
        <v>109</v>
      </c>
      <c r="C113" s="14" t="s">
        <v>94</v>
      </c>
      <c r="D113" s="3">
        <v>1</v>
      </c>
      <c r="E113" s="3"/>
      <c r="F113" s="4">
        <f t="shared" si="4"/>
        <v>0</v>
      </c>
    </row>
    <row r="114" spans="2:6" ht="15">
      <c r="B114" s="10">
        <v>110</v>
      </c>
      <c r="C114" s="14" t="s">
        <v>95</v>
      </c>
      <c r="D114" s="3">
        <v>1</v>
      </c>
      <c r="E114" s="3"/>
      <c r="F114" s="4">
        <f t="shared" si="4"/>
        <v>0</v>
      </c>
    </row>
    <row r="115" spans="2:6" ht="15">
      <c r="B115" s="10">
        <v>111</v>
      </c>
      <c r="C115" s="14" t="s">
        <v>61</v>
      </c>
      <c r="D115" s="3">
        <v>1</v>
      </c>
      <c r="E115" s="3"/>
      <c r="F115" s="4">
        <f t="shared" si="4"/>
        <v>0</v>
      </c>
    </row>
    <row r="116" spans="2:6" ht="15">
      <c r="B116" s="10">
        <v>502</v>
      </c>
      <c r="C116" s="20" t="s">
        <v>96</v>
      </c>
      <c r="D116" s="3"/>
      <c r="E116" s="3"/>
      <c r="F116" s="4">
        <f>SUM(F105:F115)</f>
        <v>0</v>
      </c>
    </row>
    <row r="117" spans="2:6" ht="15">
      <c r="B117" s="10"/>
      <c r="C117" s="3"/>
      <c r="D117" s="3"/>
      <c r="E117" s="3"/>
      <c r="F117" s="4"/>
    </row>
    <row r="118" spans="2:6" ht="15" thickBot="1">
      <c r="B118" s="11">
        <v>503</v>
      </c>
      <c r="C118" s="17" t="s">
        <v>97</v>
      </c>
      <c r="D118" s="18"/>
      <c r="E118" s="18"/>
      <c r="F118" s="19">
        <f>F102+F116</f>
        <v>0</v>
      </c>
    </row>
    <row r="119" ht="1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 topLeftCell="A11">
      <selection activeCell="A1" sqref="A1:E28"/>
    </sheetView>
  </sheetViews>
  <sheetFormatPr defaultColWidth="9.140625" defaultRowHeight="15"/>
  <cols>
    <col min="2" max="2" width="51.421875" style="0" customWidth="1"/>
    <col min="4" max="4" width="13.421875" style="0" customWidth="1"/>
    <col min="5" max="5" width="12.57421875" style="0" customWidth="1"/>
  </cols>
  <sheetData>
    <row r="1" ht="15">
      <c r="B1" t="s">
        <v>3</v>
      </c>
    </row>
    <row r="3" spans="1:5" ht="43.2">
      <c r="A3" t="s">
        <v>0</v>
      </c>
      <c r="B3" t="s">
        <v>12</v>
      </c>
      <c r="C3" s="1" t="s">
        <v>15</v>
      </c>
      <c r="D3" s="1" t="s">
        <v>16</v>
      </c>
      <c r="E3" s="1" t="s">
        <v>13</v>
      </c>
    </row>
    <row r="4" spans="1:6" ht="15">
      <c r="A4">
        <v>1</v>
      </c>
      <c r="B4" t="s">
        <v>14</v>
      </c>
      <c r="C4">
        <v>1</v>
      </c>
      <c r="D4" s="2"/>
      <c r="E4">
        <f>C4*D4</f>
        <v>0</v>
      </c>
      <c r="F4" s="2"/>
    </row>
    <row r="5" spans="1:5" ht="15">
      <c r="A5">
        <v>2</v>
      </c>
      <c r="B5" t="s">
        <v>14</v>
      </c>
      <c r="C5">
        <v>1</v>
      </c>
      <c r="E5">
        <f>C5*D5</f>
        <v>0</v>
      </c>
    </row>
    <row r="6" spans="1:5" ht="15">
      <c r="A6">
        <v>3</v>
      </c>
      <c r="B6" t="s">
        <v>18</v>
      </c>
      <c r="C6">
        <v>2</v>
      </c>
      <c r="E6">
        <f>C6*D6</f>
        <v>0</v>
      </c>
    </row>
    <row r="7" spans="1:5" ht="15">
      <c r="A7">
        <v>4</v>
      </c>
      <c r="B7" t="s">
        <v>17</v>
      </c>
      <c r="C7">
        <v>1</v>
      </c>
      <c r="E7">
        <f aca="true" t="shared" si="0" ref="E7:E27">C7*D7</f>
        <v>0</v>
      </c>
    </row>
    <row r="8" spans="1:5" ht="28.8">
      <c r="A8">
        <v>5</v>
      </c>
      <c r="B8" s="2" t="s">
        <v>19</v>
      </c>
      <c r="C8">
        <v>2</v>
      </c>
      <c r="E8">
        <f t="shared" si="0"/>
        <v>0</v>
      </c>
    </row>
    <row r="9" spans="1:5" ht="15">
      <c r="A9">
        <v>6</v>
      </c>
      <c r="B9" t="s">
        <v>21</v>
      </c>
      <c r="C9">
        <v>1</v>
      </c>
      <c r="E9">
        <f t="shared" si="0"/>
        <v>0</v>
      </c>
    </row>
    <row r="10" spans="1:5" ht="28.8">
      <c r="A10">
        <v>7</v>
      </c>
      <c r="B10" s="2" t="s">
        <v>20</v>
      </c>
      <c r="C10">
        <v>1</v>
      </c>
      <c r="E10">
        <f t="shared" si="0"/>
        <v>0</v>
      </c>
    </row>
    <row r="11" spans="1:5" ht="15">
      <c r="A11">
        <v>8</v>
      </c>
      <c r="B11" t="s">
        <v>22</v>
      </c>
      <c r="E11">
        <f t="shared" si="0"/>
        <v>0</v>
      </c>
    </row>
    <row r="12" spans="1:5" ht="15">
      <c r="A12">
        <v>9</v>
      </c>
      <c r="B12" s="2" t="s">
        <v>23</v>
      </c>
      <c r="C12">
        <v>2</v>
      </c>
      <c r="E12">
        <f t="shared" si="0"/>
        <v>0</v>
      </c>
    </row>
    <row r="13" spans="1:5" ht="15">
      <c r="A13">
        <v>10</v>
      </c>
      <c r="B13" t="s">
        <v>24</v>
      </c>
      <c r="C13">
        <v>1</v>
      </c>
      <c r="E13">
        <f t="shared" si="0"/>
        <v>0</v>
      </c>
    </row>
    <row r="14" spans="1:5" ht="15">
      <c r="A14">
        <v>11</v>
      </c>
      <c r="B14" s="2" t="s">
        <v>25</v>
      </c>
      <c r="C14">
        <v>1</v>
      </c>
      <c r="E14">
        <f t="shared" si="0"/>
        <v>0</v>
      </c>
    </row>
    <row r="15" spans="1:5" ht="15">
      <c r="A15">
        <v>12</v>
      </c>
      <c r="B15" t="s">
        <v>26</v>
      </c>
      <c r="C15">
        <v>1</v>
      </c>
      <c r="E15">
        <f t="shared" si="0"/>
        <v>0</v>
      </c>
    </row>
    <row r="16" spans="1:5" ht="28.8">
      <c r="A16">
        <v>13</v>
      </c>
      <c r="B16" s="2" t="s">
        <v>27</v>
      </c>
      <c r="C16">
        <v>1</v>
      </c>
      <c r="E16">
        <f t="shared" si="0"/>
        <v>0</v>
      </c>
    </row>
    <row r="17" spans="1:5" ht="15">
      <c r="A17">
        <v>14</v>
      </c>
      <c r="B17" t="s">
        <v>28</v>
      </c>
      <c r="C17">
        <v>1</v>
      </c>
      <c r="E17">
        <f t="shared" si="0"/>
        <v>0</v>
      </c>
    </row>
    <row r="18" spans="1:5" ht="15">
      <c r="A18">
        <v>15</v>
      </c>
      <c r="B18" s="2" t="s">
        <v>29</v>
      </c>
      <c r="C18">
        <v>1</v>
      </c>
      <c r="E18">
        <f t="shared" si="0"/>
        <v>0</v>
      </c>
    </row>
    <row r="19" spans="1:5" ht="15">
      <c r="A19">
        <v>16</v>
      </c>
      <c r="B19" t="s">
        <v>30</v>
      </c>
      <c r="C19">
        <v>1</v>
      </c>
      <c r="E19">
        <f t="shared" si="0"/>
        <v>0</v>
      </c>
    </row>
    <row r="20" spans="1:5" ht="28.8">
      <c r="A20">
        <v>17</v>
      </c>
      <c r="B20" s="2" t="s">
        <v>31</v>
      </c>
      <c r="C20">
        <v>1</v>
      </c>
      <c r="E20">
        <f t="shared" si="0"/>
        <v>0</v>
      </c>
    </row>
    <row r="21" spans="1:5" ht="15">
      <c r="A21">
        <v>18</v>
      </c>
      <c r="B21" t="s">
        <v>32</v>
      </c>
      <c r="C21">
        <v>1</v>
      </c>
      <c r="E21">
        <f t="shared" si="0"/>
        <v>0</v>
      </c>
    </row>
    <row r="22" spans="1:5" ht="28.8">
      <c r="A22">
        <v>19</v>
      </c>
      <c r="B22" s="2" t="s">
        <v>33</v>
      </c>
      <c r="C22">
        <v>1</v>
      </c>
      <c r="E22">
        <f t="shared" si="0"/>
        <v>0</v>
      </c>
    </row>
    <row r="23" spans="1:5" ht="28.8">
      <c r="A23">
        <v>20</v>
      </c>
      <c r="B23" s="2" t="s">
        <v>34</v>
      </c>
      <c r="C23">
        <v>1</v>
      </c>
      <c r="E23">
        <f t="shared" si="0"/>
        <v>0</v>
      </c>
    </row>
    <row r="24" spans="1:5" ht="15">
      <c r="A24">
        <v>21</v>
      </c>
      <c r="B24" s="2" t="s">
        <v>35</v>
      </c>
      <c r="C24">
        <v>1</v>
      </c>
      <c r="E24">
        <f t="shared" si="0"/>
        <v>0</v>
      </c>
    </row>
    <row r="25" spans="1:5" ht="15">
      <c r="A25">
        <v>22</v>
      </c>
      <c r="B25" s="2" t="s">
        <v>36</v>
      </c>
      <c r="C25">
        <v>1</v>
      </c>
      <c r="E25">
        <f t="shared" si="0"/>
        <v>0</v>
      </c>
    </row>
    <row r="26" spans="1:5" ht="15">
      <c r="A26">
        <v>23</v>
      </c>
      <c r="B26" s="2" t="s">
        <v>37</v>
      </c>
      <c r="C26">
        <v>1</v>
      </c>
      <c r="E26">
        <f t="shared" si="0"/>
        <v>0</v>
      </c>
    </row>
    <row r="27" spans="1:5" ht="15">
      <c r="A27">
        <v>24</v>
      </c>
      <c r="B27" s="2" t="s">
        <v>38</v>
      </c>
      <c r="C27">
        <v>1</v>
      </c>
      <c r="E27">
        <f t="shared" si="0"/>
        <v>0</v>
      </c>
    </row>
    <row r="28" spans="1:5" ht="15">
      <c r="A28">
        <v>25</v>
      </c>
      <c r="B28" s="2" t="s">
        <v>39</v>
      </c>
      <c r="E28">
        <f>SUM(E4:E27)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2021-05-09T20:31:45Z</dcterms:modified>
  <cp:category/>
  <cp:version/>
  <cp:contentType/>
  <cp:contentStatus/>
</cp:coreProperties>
</file>