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1_VZ\01_Verejne_zakazky\04_2022\424_TENDER_Milevsko_Oval_travnik\01_ZD\ZD_v1\priloha_1_PD\Umělé_hiště_RZ\"/>
    </mc:Choice>
  </mc:AlternateContent>
  <xr:revisionPtr revIDLastSave="0" documentId="13_ncr:1_{EB86B342-2525-4AFB-9DD5-2CC8773C1053}" xr6:coauthVersionLast="47" xr6:coauthVersionMax="47" xr10:uidLastSave="{00000000-0000-0000-0000-000000000000}"/>
  <bookViews>
    <workbookView xWindow="-120" yWindow="-120" windowWidth="29040" windowHeight="15840" xr2:uid="{E8BD8D2E-FBBC-4A06-85C9-835654EB866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1" l="1"/>
  <c r="G25" i="1" s="1"/>
  <c r="G16" i="1"/>
  <c r="G17" i="1"/>
  <c r="G18" i="1"/>
  <c r="G19" i="1"/>
  <c r="G15" i="1"/>
  <c r="G8" i="1"/>
  <c r="G9" i="1"/>
  <c r="G10" i="1"/>
  <c r="G7" i="1"/>
  <c r="G20" i="1" l="1"/>
  <c r="G11" i="1"/>
  <c r="G27" i="1" l="1"/>
  <c r="G28" i="1" s="1"/>
  <c r="G29" i="1" s="1"/>
</calcChain>
</file>

<file path=xl/sharedStrings.xml><?xml version="1.0" encoding="utf-8"?>
<sst xmlns="http://schemas.openxmlformats.org/spreadsheetml/2006/main" count="48" uniqueCount="32">
  <si>
    <t>Spodní konstrukce</t>
  </si>
  <si>
    <t>č.</t>
  </si>
  <si>
    <t>název:</t>
  </si>
  <si>
    <t>množství:</t>
  </si>
  <si>
    <t>m.j</t>
  </si>
  <si>
    <t>cena ks:</t>
  </si>
  <si>
    <t>cena celkem:</t>
  </si>
  <si>
    <t>demontáž původní UMT, odstranění vsypů</t>
  </si>
  <si>
    <t>m2</t>
  </si>
  <si>
    <t>odvoz vsypů na skládku + skladovné</t>
  </si>
  <si>
    <t>t</t>
  </si>
  <si>
    <t>odvoz původní UMT + skládkovné</t>
  </si>
  <si>
    <t>srovnání (doplnění podloží - šd 0/4) - hutnění a srovnání graderem</t>
  </si>
  <si>
    <t>Spodní konstrukce celkem:</t>
  </si>
  <si>
    <t>Sportovní povrchy:</t>
  </si>
  <si>
    <t>m</t>
  </si>
  <si>
    <t>Umělý trávník III. Generace - 60mm - zelený (včetně pořezu)</t>
  </si>
  <si>
    <t>instalace umělého trávníku, včetně lepení spojů a zaplavení výplní</t>
  </si>
  <si>
    <t>instalace lajn (bílá 100mm) - včetně lepení</t>
  </si>
  <si>
    <t>EPDM granulát (včetně dopravy) - 15kg/m2</t>
  </si>
  <si>
    <t>písek křemičitý (včetně dopravy)-20kg/m2</t>
  </si>
  <si>
    <t xml:space="preserve">Vedlejší provozní náklady: </t>
  </si>
  <si>
    <t>kpl</t>
  </si>
  <si>
    <t>zařízení staveniště, mimostaveništní přeprava</t>
  </si>
  <si>
    <t xml:space="preserve">VPN celkem: </t>
  </si>
  <si>
    <t xml:space="preserve">Celkem bez DPH: </t>
  </si>
  <si>
    <t xml:space="preserve">Celkem DPH: </t>
  </si>
  <si>
    <t>sazba DPH 21%</t>
  </si>
  <si>
    <t>Celkem s DPH:</t>
  </si>
  <si>
    <t>Sportovní povrchy celkem:</t>
  </si>
  <si>
    <t>m.j.</t>
  </si>
  <si>
    <t>odhadované množství: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</si>
</sst>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 indent="4"/>
    </xf>
    <xf numFmtId="0" fontId="0" fillId="0" borderId="0" xfId="0" applyAlignment="1">
      <alignment horizontal="left" indent="5"/>
    </xf>
    <xf numFmtId="0" fontId="0" fillId="0" borderId="0" xfId="0" applyAlignment="1">
      <alignment horizontal="left" indent="9"/>
    </xf>
    <xf numFmtId="0" fontId="0" fillId="2" borderId="1" xfId="0" applyFill="1" applyBorder="1" applyAlignment="1">
      <alignment horizontal="left" indent="2"/>
    </xf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/>
    <xf numFmtId="0" fontId="0" fillId="2" borderId="8" xfId="0" applyFill="1" applyBorder="1" applyAlignment="1">
      <alignment horizontal="left" indent="1"/>
    </xf>
    <xf numFmtId="0" fontId="0" fillId="2" borderId="8" xfId="0" applyFill="1" applyBorder="1" applyAlignment="1">
      <alignment horizontal="left" indent="2"/>
    </xf>
    <xf numFmtId="0" fontId="0" fillId="0" borderId="7" xfId="0" applyBorder="1" applyAlignment="1">
      <alignment horizontal="center"/>
    </xf>
    <xf numFmtId="0" fontId="0" fillId="0" borderId="8" xfId="0" applyBorder="1"/>
    <xf numFmtId="4" fontId="0" fillId="0" borderId="8" xfId="0" applyNumberFormat="1" applyBorder="1" applyAlignment="1">
      <alignment horizontal="right" indent="1"/>
    </xf>
    <xf numFmtId="0" fontId="0" fillId="0" borderId="8" xfId="0" applyBorder="1" applyAlignment="1">
      <alignment horizontal="left" indent="2"/>
    </xf>
    <xf numFmtId="0" fontId="0" fillId="0" borderId="8" xfId="0" applyBorder="1" applyAlignment="1">
      <alignment horizontal="left"/>
    </xf>
    <xf numFmtId="0" fontId="0" fillId="2" borderId="7" xfId="0" applyFill="1" applyBorder="1" applyAlignment="1">
      <alignment horizontal="left" indent="3"/>
    </xf>
    <xf numFmtId="0" fontId="0" fillId="2" borderId="8" xfId="0" applyFill="1" applyBorder="1" applyAlignment="1">
      <alignment horizontal="left"/>
    </xf>
    <xf numFmtId="0" fontId="0" fillId="2" borderId="7" xfId="0" applyFill="1" applyBorder="1" applyAlignment="1">
      <alignment horizontal="left" indent="1"/>
    </xf>
    <xf numFmtId="0" fontId="0" fillId="0" borderId="7" xfId="0" applyBorder="1" applyAlignment="1">
      <alignment horizontal="center" vertical="center"/>
    </xf>
    <xf numFmtId="0" fontId="0" fillId="0" borderId="7" xfId="0" applyBorder="1"/>
    <xf numFmtId="0" fontId="0" fillId="2" borderId="7" xfId="0" applyFill="1" applyBorder="1" applyAlignment="1">
      <alignment horizontal="left" indent="2"/>
    </xf>
    <xf numFmtId="0" fontId="0" fillId="2" borderId="7" xfId="0" applyFill="1" applyBorder="1"/>
    <xf numFmtId="4" fontId="0" fillId="0" borderId="9" xfId="0" applyNumberFormat="1" applyBorder="1" applyAlignment="1">
      <alignment horizontal="center"/>
    </xf>
    <xf numFmtId="4" fontId="0" fillId="2" borderId="9" xfId="0" applyNumberFormat="1" applyFill="1" applyBorder="1" applyAlignment="1">
      <alignment horizontal="center"/>
    </xf>
    <xf numFmtId="4" fontId="0" fillId="2" borderId="3" xfId="0" applyNumberFormat="1" applyFill="1" applyBorder="1" applyAlignment="1">
      <alignment horizontal="center"/>
    </xf>
    <xf numFmtId="4" fontId="0" fillId="2" borderId="6" xfId="0" applyNumberFormat="1" applyFill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2" borderId="2" xfId="0" applyNumberFormat="1" applyFill="1" applyBorder="1"/>
    <xf numFmtId="4" fontId="0" fillId="2" borderId="5" xfId="0" applyNumberFormat="1" applyFill="1" applyBorder="1"/>
    <xf numFmtId="4" fontId="0" fillId="2" borderId="8" xfId="0" applyNumberFormat="1" applyFill="1" applyBorder="1" applyAlignment="1">
      <alignment horizontal="left" indent="1"/>
    </xf>
    <xf numFmtId="4" fontId="0" fillId="2" borderId="8" xfId="0" applyNumberFormat="1" applyFill="1" applyBorder="1"/>
    <xf numFmtId="4" fontId="0" fillId="2" borderId="8" xfId="0" applyNumberFormat="1" applyFill="1" applyBorder="1" applyAlignment="1">
      <alignment horizontal="right"/>
    </xf>
    <xf numFmtId="4" fontId="0" fillId="0" borderId="8" xfId="0" applyNumberFormat="1" applyBorder="1" applyAlignment="1">
      <alignment horizontal="right"/>
    </xf>
    <xf numFmtId="4" fontId="0" fillId="0" borderId="8" xfId="0" applyNumberFormat="1" applyBorder="1"/>
    <xf numFmtId="4" fontId="0" fillId="2" borderId="8" xfId="0" applyNumberFormat="1" applyFill="1" applyBorder="1" applyAlignment="1">
      <alignment horizontal="left" indent="2"/>
    </xf>
    <xf numFmtId="4" fontId="0" fillId="0" borderId="8" xfId="0" applyNumberFormat="1" applyBorder="1" applyAlignment="1">
      <alignment horizontal="left" indent="5"/>
    </xf>
    <xf numFmtId="4" fontId="0" fillId="0" borderId="0" xfId="0" applyNumberFormat="1"/>
    <xf numFmtId="4" fontId="0" fillId="2" borderId="2" xfId="0" applyNumberFormat="1" applyFill="1" applyBorder="1" applyAlignment="1">
      <alignment horizontal="center"/>
    </xf>
    <xf numFmtId="4" fontId="0" fillId="2" borderId="5" xfId="0" applyNumberFormat="1" applyFill="1" applyBorder="1" applyAlignment="1">
      <alignment horizontal="center"/>
    </xf>
    <xf numFmtId="4" fontId="0" fillId="2" borderId="8" xfId="0" applyNumberFormat="1" applyFill="1" applyBorder="1" applyAlignment="1">
      <alignment horizontal="center"/>
    </xf>
    <xf numFmtId="4" fontId="0" fillId="3" borderId="8" xfId="0" applyNumberFormat="1" applyFill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4" fontId="0" fillId="0" borderId="8" xfId="0" applyNumberFormat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EF0E6-31AB-4F49-AA5D-4584BDF09F8F}">
  <dimension ref="B4:O29"/>
  <sheetViews>
    <sheetView showGridLines="0" tabSelected="1" workbookViewId="0">
      <selection activeCell="N16" sqref="N16"/>
    </sheetView>
  </sheetViews>
  <sheetFormatPr defaultRowHeight="15" x14ac:dyDescent="0.25"/>
  <cols>
    <col min="3" max="3" width="62.42578125" customWidth="1"/>
    <col min="4" max="4" width="22.5703125" style="38" bestFit="1" customWidth="1"/>
    <col min="6" max="6" width="12" style="28" customWidth="1"/>
    <col min="7" max="7" width="20.5703125" style="28" bestFit="1" customWidth="1"/>
  </cols>
  <sheetData>
    <row r="4" spans="2:15" x14ac:dyDescent="0.25">
      <c r="B4" s="4" t="s">
        <v>0</v>
      </c>
      <c r="C4" s="5"/>
      <c r="D4" s="29"/>
      <c r="E4" s="5"/>
      <c r="F4" s="39"/>
      <c r="G4" s="26"/>
    </row>
    <row r="5" spans="2:15" x14ac:dyDescent="0.25">
      <c r="B5" s="6"/>
      <c r="C5" s="7"/>
      <c r="D5" s="30"/>
      <c r="E5" s="7"/>
      <c r="F5" s="40"/>
      <c r="G5" s="27"/>
    </row>
    <row r="6" spans="2:15" x14ac:dyDescent="0.25">
      <c r="B6" s="8" t="s">
        <v>1</v>
      </c>
      <c r="C6" s="9" t="s">
        <v>2</v>
      </c>
      <c r="D6" s="31" t="s">
        <v>31</v>
      </c>
      <c r="E6" s="11" t="s">
        <v>4</v>
      </c>
      <c r="F6" s="41" t="s">
        <v>5</v>
      </c>
      <c r="G6" s="25" t="s">
        <v>6</v>
      </c>
    </row>
    <row r="7" spans="2:15" x14ac:dyDescent="0.25">
      <c r="B7" s="12">
        <v>1</v>
      </c>
      <c r="C7" s="13" t="s">
        <v>7</v>
      </c>
      <c r="D7" s="14">
        <v>6800</v>
      </c>
      <c r="E7" s="15" t="s">
        <v>8</v>
      </c>
      <c r="F7" s="42"/>
      <c r="G7" s="24">
        <f>D7*F7</f>
        <v>0</v>
      </c>
    </row>
    <row r="8" spans="2:15" x14ac:dyDescent="0.25">
      <c r="B8" s="12">
        <v>2</v>
      </c>
      <c r="C8" s="16" t="s">
        <v>9</v>
      </c>
      <c r="D8" s="14">
        <v>230</v>
      </c>
      <c r="E8" s="15" t="s">
        <v>10</v>
      </c>
      <c r="F8" s="42"/>
      <c r="G8" s="24">
        <f t="shared" ref="G8:G10" si="0">D8*F8</f>
        <v>0</v>
      </c>
    </row>
    <row r="9" spans="2:15" x14ac:dyDescent="0.25">
      <c r="B9" s="12">
        <v>3</v>
      </c>
      <c r="C9" s="13" t="s">
        <v>11</v>
      </c>
      <c r="D9" s="14">
        <v>43</v>
      </c>
      <c r="E9" s="15" t="s">
        <v>10</v>
      </c>
      <c r="F9" s="42"/>
      <c r="G9" s="24">
        <f t="shared" si="0"/>
        <v>0</v>
      </c>
    </row>
    <row r="10" spans="2:15" x14ac:dyDescent="0.25">
      <c r="B10" s="12">
        <v>4</v>
      </c>
      <c r="C10" s="13" t="s">
        <v>12</v>
      </c>
      <c r="D10" s="14">
        <v>6800</v>
      </c>
      <c r="E10" s="15" t="s">
        <v>8</v>
      </c>
      <c r="F10" s="42"/>
      <c r="G10" s="24">
        <f t="shared" si="0"/>
        <v>0</v>
      </c>
    </row>
    <row r="11" spans="2:15" x14ac:dyDescent="0.25">
      <c r="B11" s="17" t="s">
        <v>13</v>
      </c>
      <c r="C11" s="18"/>
      <c r="D11" s="32"/>
      <c r="E11" s="9"/>
      <c r="F11" s="41"/>
      <c r="G11" s="25">
        <f>SUM(G7:G10)</f>
        <v>0</v>
      </c>
    </row>
    <row r="12" spans="2:15" x14ac:dyDescent="0.25">
      <c r="B12" s="44"/>
      <c r="C12" s="44"/>
      <c r="D12" s="44"/>
      <c r="E12" s="44"/>
      <c r="F12" s="44"/>
      <c r="G12" s="44"/>
      <c r="H12" s="44"/>
      <c r="O12" s="45"/>
    </row>
    <row r="13" spans="2:15" x14ac:dyDescent="0.25">
      <c r="B13" s="19" t="s">
        <v>14</v>
      </c>
      <c r="C13" s="10"/>
      <c r="D13" s="33"/>
      <c r="E13" s="11"/>
      <c r="F13" s="41"/>
      <c r="G13" s="25"/>
      <c r="H13" s="1"/>
    </row>
    <row r="14" spans="2:15" x14ac:dyDescent="0.25">
      <c r="B14" s="8" t="s">
        <v>1</v>
      </c>
      <c r="C14" s="9" t="s">
        <v>2</v>
      </c>
      <c r="D14" s="31" t="s">
        <v>31</v>
      </c>
      <c r="E14" s="11" t="s">
        <v>30</v>
      </c>
      <c r="F14" s="41" t="s">
        <v>5</v>
      </c>
      <c r="G14" s="25" t="s">
        <v>6</v>
      </c>
      <c r="H14" s="1"/>
    </row>
    <row r="15" spans="2:15" x14ac:dyDescent="0.25">
      <c r="B15" s="20">
        <v>5</v>
      </c>
      <c r="C15" s="13" t="s">
        <v>16</v>
      </c>
      <c r="D15" s="46">
        <v>7000</v>
      </c>
      <c r="E15" s="15" t="s">
        <v>8</v>
      </c>
      <c r="F15" s="42"/>
      <c r="G15" s="24">
        <f>D15*F15</f>
        <v>0</v>
      </c>
      <c r="H15" s="2"/>
    </row>
    <row r="16" spans="2:15" x14ac:dyDescent="0.25">
      <c r="B16" s="20">
        <v>6</v>
      </c>
      <c r="C16" s="13" t="s">
        <v>17</v>
      </c>
      <c r="D16" s="34">
        <v>7000</v>
      </c>
      <c r="E16" s="15" t="s">
        <v>8</v>
      </c>
      <c r="F16" s="42"/>
      <c r="G16" s="24">
        <f t="shared" ref="G16:G19" si="1">D16*F16</f>
        <v>0</v>
      </c>
      <c r="H16" s="2"/>
    </row>
    <row r="17" spans="2:8" x14ac:dyDescent="0.25">
      <c r="B17" s="20">
        <v>7</v>
      </c>
      <c r="C17" s="13" t="s">
        <v>18</v>
      </c>
      <c r="D17" s="34">
        <v>620</v>
      </c>
      <c r="E17" s="15" t="s">
        <v>15</v>
      </c>
      <c r="F17" s="42"/>
      <c r="G17" s="24">
        <f t="shared" si="1"/>
        <v>0</v>
      </c>
      <c r="H17" s="2"/>
    </row>
    <row r="18" spans="2:8" x14ac:dyDescent="0.25">
      <c r="B18" s="20">
        <v>8</v>
      </c>
      <c r="C18" s="13" t="s">
        <v>19</v>
      </c>
      <c r="D18" s="34">
        <v>102</v>
      </c>
      <c r="E18" s="15" t="s">
        <v>10</v>
      </c>
      <c r="F18" s="42"/>
      <c r="G18" s="24">
        <f t="shared" si="1"/>
        <v>0</v>
      </c>
      <c r="H18" s="2"/>
    </row>
    <row r="19" spans="2:8" x14ac:dyDescent="0.25">
      <c r="B19" s="20">
        <v>9</v>
      </c>
      <c r="C19" s="13" t="s">
        <v>20</v>
      </c>
      <c r="D19" s="34">
        <v>136</v>
      </c>
      <c r="E19" s="15" t="s">
        <v>10</v>
      </c>
      <c r="F19" s="42"/>
      <c r="G19" s="24">
        <f t="shared" si="1"/>
        <v>0</v>
      </c>
      <c r="H19" s="3"/>
    </row>
    <row r="20" spans="2:8" x14ac:dyDescent="0.25">
      <c r="B20" s="17" t="s">
        <v>29</v>
      </c>
      <c r="C20" s="9"/>
      <c r="D20" s="32"/>
      <c r="E20" s="9"/>
      <c r="F20" s="41"/>
      <c r="G20" s="25">
        <f>SUM(G15:G19)</f>
        <v>0</v>
      </c>
      <c r="H20" s="2"/>
    </row>
    <row r="21" spans="2:8" x14ac:dyDescent="0.25">
      <c r="B21" s="21"/>
      <c r="C21" s="13"/>
      <c r="D21" s="35"/>
      <c r="E21" s="13"/>
      <c r="F21" s="43"/>
      <c r="G21" s="24"/>
    </row>
    <row r="22" spans="2:8" x14ac:dyDescent="0.25">
      <c r="B22" s="22" t="s">
        <v>21</v>
      </c>
      <c r="C22" s="9"/>
      <c r="D22" s="32"/>
      <c r="E22" s="9"/>
      <c r="F22" s="41"/>
      <c r="G22" s="25"/>
    </row>
    <row r="23" spans="2:8" x14ac:dyDescent="0.25">
      <c r="B23" s="8" t="s">
        <v>1</v>
      </c>
      <c r="C23" s="9" t="s">
        <v>2</v>
      </c>
      <c r="D23" s="36" t="s">
        <v>3</v>
      </c>
      <c r="E23" s="11" t="s">
        <v>4</v>
      </c>
      <c r="F23" s="41" t="s">
        <v>5</v>
      </c>
      <c r="G23" s="25" t="s">
        <v>6</v>
      </c>
    </row>
    <row r="24" spans="2:8" x14ac:dyDescent="0.25">
      <c r="B24" s="20">
        <v>10</v>
      </c>
      <c r="C24" s="13" t="s">
        <v>23</v>
      </c>
      <c r="D24" s="37">
        <v>1</v>
      </c>
      <c r="E24" s="15" t="s">
        <v>22</v>
      </c>
      <c r="F24" s="42"/>
      <c r="G24" s="24">
        <f>D24*F24</f>
        <v>0</v>
      </c>
      <c r="H24" s="2"/>
    </row>
    <row r="25" spans="2:8" x14ac:dyDescent="0.25">
      <c r="B25" s="22" t="s">
        <v>24</v>
      </c>
      <c r="C25" s="9"/>
      <c r="D25" s="32"/>
      <c r="E25" s="9"/>
      <c r="F25" s="41"/>
      <c r="G25" s="25">
        <f>SUM(G24)</f>
        <v>0</v>
      </c>
    </row>
    <row r="26" spans="2:8" x14ac:dyDescent="0.25">
      <c r="B26" s="21"/>
      <c r="C26" s="13"/>
      <c r="D26" s="35"/>
      <c r="E26" s="13"/>
      <c r="F26" s="43"/>
      <c r="G26" s="24"/>
    </row>
    <row r="27" spans="2:8" x14ac:dyDescent="0.25">
      <c r="B27" s="23" t="s">
        <v>25</v>
      </c>
      <c r="C27" s="9"/>
      <c r="D27" s="32"/>
      <c r="E27" s="9"/>
      <c r="F27" s="41"/>
      <c r="G27" s="25">
        <f>G11+G20+G25</f>
        <v>0</v>
      </c>
    </row>
    <row r="28" spans="2:8" x14ac:dyDescent="0.25">
      <c r="B28" s="23" t="s">
        <v>26</v>
      </c>
      <c r="C28" s="9"/>
      <c r="D28" s="32" t="s">
        <v>27</v>
      </c>
      <c r="E28" s="9"/>
      <c r="F28" s="41"/>
      <c r="G28" s="25">
        <f>G27*0.21</f>
        <v>0</v>
      </c>
    </row>
    <row r="29" spans="2:8" x14ac:dyDescent="0.25">
      <c r="B29" s="23" t="s">
        <v>28</v>
      </c>
      <c r="C29" s="9"/>
      <c r="D29" s="32"/>
      <c r="E29" s="9"/>
      <c r="F29" s="41"/>
      <c r="G29" s="25">
        <f>SUM(G27:G28)</f>
        <v>0</v>
      </c>
    </row>
  </sheetData>
  <mergeCells count="1">
    <mergeCell ref="B12:H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Michal Šilhánek</cp:lastModifiedBy>
  <dcterms:created xsi:type="dcterms:W3CDTF">2022-09-20T08:31:23Z</dcterms:created>
  <dcterms:modified xsi:type="dcterms:W3CDTF">2022-09-20T11:52:47Z</dcterms:modified>
</cp:coreProperties>
</file>