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3275" windowHeight="10170" firstSheet="4" activeTab="8"/>
  </bookViews>
  <sheets>
    <sheet name="souhrn 2023" sheetId="1" r:id="rId1"/>
    <sheet name="zadání majetek 2023" sheetId="2" r:id="rId2"/>
    <sheet name="zadání odpovědnost  2023" sheetId="3" r:id="rId3"/>
    <sheet name="seznam umělecké předměty 2023" sheetId="4" r:id="rId4"/>
    <sheet name="seznam strojů 2023" sheetId="5" r:id="rId5"/>
    <sheet name="seznam elektronika vlastní 2023" sheetId="6" r:id="rId6"/>
    <sheet name="lesy 2023" sheetId="7" r:id="rId7"/>
    <sheet name="elektronika cizí 2023" sheetId="8" r:id="rId8"/>
    <sheet name="zadání vozidla POV HAV 2023" sheetId="9" r:id="rId9"/>
  </sheets>
  <definedNames/>
  <calcPr fullCalcOnLoad="1"/>
</workbook>
</file>

<file path=xl/comments2.xml><?xml version="1.0" encoding="utf-8"?>
<comments xmlns="http://schemas.openxmlformats.org/spreadsheetml/2006/main">
  <authors>
    <author>Tomas</author>
    <author>InpolCB</author>
  </authors>
  <commentList>
    <comment ref="F12" authorId="0">
      <text>
        <r>
          <rPr>
            <b/>
            <sz val="8"/>
            <rFont val="Tahoma"/>
            <family val="2"/>
          </rPr>
          <t>Tomas:</t>
        </r>
        <r>
          <rPr>
            <sz val="8"/>
            <rFont val="Tahoma"/>
            <family val="2"/>
          </rPr>
          <t xml:space="preserve">
čp 147
</t>
        </r>
      </text>
    </comment>
    <comment ref="G11" authorId="0">
      <text>
        <r>
          <rPr>
            <b/>
            <sz val="9"/>
            <rFont val="Tahoma"/>
            <family val="2"/>
          </rPr>
          <t>Tomas:</t>
        </r>
        <r>
          <rPr>
            <sz val="9"/>
            <rFont val="Tahoma"/>
            <family val="2"/>
          </rPr>
          <t xml:space="preserve">
pokles PČ z důvodu prodeje 2x bytové jednotky a 2x RD
</t>
        </r>
      </text>
    </comment>
    <comment ref="H11" authorId="1">
      <text>
        <r>
          <rPr>
            <b/>
            <sz val="9"/>
            <rFont val="Tahoma"/>
            <family val="2"/>
          </rPr>
          <t>InpolCB:</t>
        </r>
        <r>
          <rPr>
            <sz val="9"/>
            <rFont val="Tahoma"/>
            <family val="2"/>
          </rPr>
          <t xml:space="preserve">
vzhledem k růstiu cen v 2021 navyšuji PČ o 20%
</t>
        </r>
      </text>
    </comment>
  </commentList>
</comments>
</file>

<file path=xl/sharedStrings.xml><?xml version="1.0" encoding="utf-8"?>
<sst xmlns="http://schemas.openxmlformats.org/spreadsheetml/2006/main" count="729" uniqueCount="372">
  <si>
    <t>Předmět pojištění</t>
  </si>
  <si>
    <t>Místo pojištění</t>
  </si>
  <si>
    <t>soubor investic</t>
  </si>
  <si>
    <t>soubor zásob</t>
  </si>
  <si>
    <t>náklady na opravu vlastního i cizíího uměleckořemeslného díla ´stavební součásti</t>
  </si>
  <si>
    <t>soubor uměleckých předmětů</t>
  </si>
  <si>
    <t>dle seznamu</t>
  </si>
  <si>
    <t>položka</t>
  </si>
  <si>
    <t>Soubor vlastních budov hal a ostatních staveb jako jsou: veřejné osvětlení, stavební součásti odpočívadel a hřišť,  opěrné zdi a podobně.</t>
  </si>
  <si>
    <t>peníze, cennosti a to včetně přepravy na trase Náměstí E. Beneše 420 do České spolřitelny a.s. Milevsko čp 6</t>
  </si>
  <si>
    <t xml:space="preserve">Pol. č. </t>
  </si>
  <si>
    <t>Specifikace</t>
  </si>
  <si>
    <t>limit plnění</t>
  </si>
  <si>
    <t>spoluúčast v Kč</t>
  </si>
  <si>
    <t>čistá finanční škoda</t>
  </si>
  <si>
    <t>odpovědnost za škody na věci užívané, převzaté</t>
  </si>
  <si>
    <t>odpovědnost za škody  - pracovní úrazy</t>
  </si>
  <si>
    <t>odpovědnost za škodu - veřejná služba dle zákona č.111/2006 Sb.</t>
  </si>
  <si>
    <t>regresní náhrada vyplacené dávky nemocenského pojištění dle zákona č. 187/ 2006</t>
  </si>
  <si>
    <t>pojištěná činnost:</t>
  </si>
  <si>
    <t xml:space="preserve"> činnost města dle Výpisu z registru ekonomických subjektů č.j. 201/2006-IS/E,  včetně činnosti Městské policie</t>
  </si>
  <si>
    <t>činnost dle živnostenského listu č.j. 32/2001/  00209</t>
  </si>
  <si>
    <t>činnost dle živnostenského listu č.j. 00/2000/01462</t>
  </si>
  <si>
    <t>činnost dle živnostenského listu č.j. OŽ/1870/04/No</t>
  </si>
  <si>
    <t>činnost dle živnostenského listu č.j. 32/93/00396</t>
  </si>
  <si>
    <t>další činnosti:</t>
  </si>
  <si>
    <t>*je město zřizovatelem organizace ( bez právní subjektivity) poskytující sociálních služby? Ne</t>
  </si>
  <si>
    <t>*je město zřizovatelem organizace ( s právní subjektivitou) poskytující sociálních služby? Ano - Sociální služby města Milevsko</t>
  </si>
  <si>
    <t>* je město zřizovatelem Městské policie? Ano</t>
  </si>
  <si>
    <t>č.</t>
  </si>
  <si>
    <t>název</t>
  </si>
  <si>
    <t>místo</t>
  </si>
  <si>
    <t>vlastní/cizí</t>
  </si>
  <si>
    <t>Kříž - most u kláštera, žula+litina</t>
  </si>
  <si>
    <t>Milevsko</t>
  </si>
  <si>
    <t>cizí</t>
  </si>
  <si>
    <t>Plastika sv. Jana Nepomuckého - most u kláštera</t>
  </si>
  <si>
    <t>Kříž - křižovatka pod Madetou, žula+litina</t>
  </si>
  <si>
    <t>Kříž - Sokolovská ulice, žula</t>
  </si>
  <si>
    <t>Kaplička sv. Anny - Sokolovská ulice</t>
  </si>
  <si>
    <t>Kaplička Nejsvětější Trojice</t>
  </si>
  <si>
    <t>Socha Karla Stehlíka</t>
  </si>
  <si>
    <t>Kříž - silnice směr Osek</t>
  </si>
  <si>
    <t>Kříž - nám. E. Beneše před kostelem sv. Bartoloměje</t>
  </si>
  <si>
    <t>Památník 1. Sv. války - nám. E. Beneše</t>
  </si>
  <si>
    <t>Kašna - socha svobody, bronz</t>
  </si>
  <si>
    <t>vlastní</t>
  </si>
  <si>
    <t>Kříž  - konec města směr Zvíkov</t>
  </si>
  <si>
    <t>Kříž -  Jeřábkova ul.</t>
  </si>
  <si>
    <t>Kříž - křižovatka Přeborov</t>
  </si>
  <si>
    <t>Pomník 2. Sv. války - park Tyršovo nám.</t>
  </si>
  <si>
    <t>Návesní kaple</t>
  </si>
  <si>
    <t>Rukáveč</t>
  </si>
  <si>
    <t>Kříž - před obcí směr od Mievska</t>
  </si>
  <si>
    <t>Kříž - 1km před obcí vlevo ve směru od Milevska</t>
  </si>
  <si>
    <t>Návesní kaple Nejsvětější Trojice</t>
  </si>
  <si>
    <t>Velká</t>
  </si>
  <si>
    <t>Kříž - korpus Krista</t>
  </si>
  <si>
    <t>Socha Sv. Jana Nepomuckého na okraji mostu</t>
  </si>
  <si>
    <t>deska s textem u sochy Sv. Jana Nepomuckého</t>
  </si>
  <si>
    <t>Kříž - korpus Krista na mostě</t>
  </si>
  <si>
    <t>Kříž - před obcí ve směru od Milevska vpravo</t>
  </si>
  <si>
    <t>Návesní kaple sv. Anny</t>
  </si>
  <si>
    <t>Dmýšice</t>
  </si>
  <si>
    <t>Kříž - s deskou se jmény obětí 1. Sv. války</t>
  </si>
  <si>
    <t>Kříž - směr Kovářov</t>
  </si>
  <si>
    <t>Kříž - s datací 1892 směr Kovářov</t>
  </si>
  <si>
    <t>Kříž - vjezd do obce od Milevska</t>
  </si>
  <si>
    <t>Návesní kaple Sv. Jana Nepomuckého</t>
  </si>
  <si>
    <t>Něžovice</t>
  </si>
  <si>
    <t>Kříž - konec obce vpravo - parčík</t>
  </si>
  <si>
    <t>Klisín</t>
  </si>
  <si>
    <t>Kříž - vlevo u kaple</t>
  </si>
  <si>
    <t>Celkem PČ - jiná cena</t>
  </si>
  <si>
    <t>předmět pojištění:</t>
  </si>
  <si>
    <t>pracovní stroj</t>
  </si>
  <si>
    <t>typ:</t>
  </si>
  <si>
    <t>VIN:</t>
  </si>
  <si>
    <t>rok výroby:</t>
  </si>
  <si>
    <t>nová cena:</t>
  </si>
  <si>
    <t>rozsah pojištění:</t>
  </si>
  <si>
    <t>5% min. 5 000 Kč</t>
  </si>
  <si>
    <t>1)</t>
  </si>
  <si>
    <t>All-risk - elektronika</t>
  </si>
  <si>
    <t>spoluúčast:</t>
  </si>
  <si>
    <t>soubor kancelářské a výpočetní techniky včetně PC sítě</t>
  </si>
  <si>
    <t>dle účetní evidence</t>
  </si>
  <si>
    <t>Pojistná částka v Kč</t>
  </si>
  <si>
    <t>lesní porost dle přílohy znalecký posudek č.1171-4/98</t>
  </si>
  <si>
    <t>CELKEM</t>
  </si>
  <si>
    <t>pol.č.</t>
  </si>
  <si>
    <t>poj. částka v Kč</t>
  </si>
  <si>
    <t>pojistná nebezpečí</t>
  </si>
  <si>
    <t xml:space="preserve">spoluúčasti </t>
  </si>
  <si>
    <t>max. roční limit</t>
  </si>
  <si>
    <t>flexa</t>
  </si>
  <si>
    <t>vichřice, krupobití</t>
  </si>
  <si>
    <t>Místo pojištění: Město Milevsko a ostatní místa dle účetní evidence pojištěného</t>
  </si>
  <si>
    <r>
      <t xml:space="preserve">*je město zřizovatelem organizace  bez právní subjektivity? </t>
    </r>
    <r>
      <rPr>
        <b/>
        <sz val="9"/>
        <rFont val="Arial"/>
        <family val="2"/>
      </rPr>
      <t>Ano</t>
    </r>
    <r>
      <rPr>
        <sz val="9"/>
        <rFont val="Arial"/>
        <family val="2"/>
      </rPr>
      <t xml:space="preserve"> - Kino Milevsko, Knihovna Dmýšice, knihovna Velká, Městská policie</t>
    </r>
  </si>
  <si>
    <r>
      <t xml:space="preserve">*poskytuje město při své činnosti stravování? Nebo je město zřizovatelem organizace  bez právní subjektivity, která poskytuje stravování? </t>
    </r>
    <r>
      <rPr>
        <b/>
        <sz val="9"/>
        <rFont val="Arial"/>
        <family val="2"/>
      </rPr>
      <t>Ne</t>
    </r>
  </si>
  <si>
    <r>
      <t>*provozuje město pracoviště praktického vyučování? Nebo je město zřizovatelem organizace  bez právní subjektivity, která provozuje středisko praktickéhovyučování?</t>
    </r>
    <r>
      <rPr>
        <b/>
        <sz val="9"/>
        <rFont val="Arial"/>
        <family val="2"/>
      </rPr>
      <t xml:space="preserve"> Ne</t>
    </r>
  </si>
  <si>
    <t>škody vyplývající ze zákona o obecní policii</t>
  </si>
  <si>
    <t xml:space="preserve">obnecná odpovědnost za škody včetně následných finančních škod </t>
  </si>
  <si>
    <t xml:space="preserve"> škody vzniklé při výkonu veřejné moci nezákonným rozhodnutím, nesprávným úředním postupem</t>
  </si>
  <si>
    <t>škody na životním prostředí</t>
  </si>
  <si>
    <t>odpovědnost za škody vzniklé při oskytování sociálních služeb na základě zákona č.108/2006 Sb.</t>
  </si>
  <si>
    <t xml:space="preserve">soubor cizí elektroniky </t>
  </si>
  <si>
    <t>All-Risk</t>
  </si>
  <si>
    <t>číslo</t>
  </si>
  <si>
    <t>SPZ</t>
  </si>
  <si>
    <t>značka</t>
  </si>
  <si>
    <t>r.v.</t>
  </si>
  <si>
    <t>sedadla</t>
  </si>
  <si>
    <t>VW caddy</t>
  </si>
  <si>
    <t>2C01065</t>
  </si>
  <si>
    <t>5C10424</t>
  </si>
  <si>
    <t>5C11144</t>
  </si>
  <si>
    <t>5C11155</t>
  </si>
  <si>
    <t>C011671</t>
  </si>
  <si>
    <t>4C60654</t>
  </si>
  <si>
    <t>soubor zapůjčené elektroniky dle seznamu</t>
  </si>
  <si>
    <t>Město Milevsko a další místa dle účetní evidence</t>
  </si>
  <si>
    <t>TP</t>
  </si>
  <si>
    <t>obsah</t>
  </si>
  <si>
    <t>výkon</t>
  </si>
  <si>
    <t>palivo</t>
  </si>
  <si>
    <t>BA</t>
  </si>
  <si>
    <t>NM</t>
  </si>
  <si>
    <t>UD256317</t>
  </si>
  <si>
    <t>UD623190</t>
  </si>
  <si>
    <t>UD351015</t>
  </si>
  <si>
    <t>Suzuki Vitara</t>
  </si>
  <si>
    <t>Peugeot 207</t>
  </si>
  <si>
    <t>VIN</t>
  </si>
  <si>
    <t>VF3WCKFT0AT081742</t>
  </si>
  <si>
    <t>UE103547</t>
  </si>
  <si>
    <t>KATEGORIE</t>
  </si>
  <si>
    <t>TMBDS21Z8B2086850</t>
  </si>
  <si>
    <t>UE213358</t>
  </si>
  <si>
    <t>WV2ZZZ2KZ9X088347</t>
  </si>
  <si>
    <t>JSAJTTD54V00505275</t>
  </si>
  <si>
    <t>Peugeot Partner</t>
  </si>
  <si>
    <t>VF37P9HXC9J044183</t>
  </si>
  <si>
    <t>ZA143265</t>
  </si>
  <si>
    <t>Wisconsin - traktor</t>
  </si>
  <si>
    <t>hmotnost v Kg</t>
  </si>
  <si>
    <t>Škoda Octavia</t>
  </si>
  <si>
    <t>Pongratz</t>
  </si>
  <si>
    <t>U5GV0650441019687</t>
  </si>
  <si>
    <t>čelní sklo - limit</t>
  </si>
  <si>
    <t xml:space="preserve">spoluúčast </t>
  </si>
  <si>
    <t>POV s limitem 100/100</t>
  </si>
  <si>
    <t>ano</t>
  </si>
  <si>
    <t>All-Risk - Evropa + čelní sklo a pojištění úrazu přepravovaných osob</t>
  </si>
  <si>
    <t xml:space="preserve">HAV </t>
  </si>
  <si>
    <t>ne</t>
  </si>
  <si>
    <t>pojištění vlastní a cizí elektroniky</t>
  </si>
  <si>
    <t>pojištění stroje</t>
  </si>
  <si>
    <t>pojištění uměleckých předmětů</t>
  </si>
  <si>
    <t>pojištění lesů</t>
  </si>
  <si>
    <t>přílohy</t>
  </si>
  <si>
    <t>plná moc</t>
  </si>
  <si>
    <t>zadání pro majetek</t>
  </si>
  <si>
    <t>zadání pro odpovědnost za škodu</t>
  </si>
  <si>
    <t>seznam uměleckých předmětů</t>
  </si>
  <si>
    <t>seznam vlastní elektroniky</t>
  </si>
  <si>
    <t>zadání pro pojištění lesů</t>
  </si>
  <si>
    <t>zadání pro pojištění cizí elektroniky</t>
  </si>
  <si>
    <t>pojištění majetku</t>
  </si>
  <si>
    <t xml:space="preserve">pojištění odpovědnosti za škodu </t>
  </si>
  <si>
    <t>pojištění povinného ručení a havarijního pojištění</t>
  </si>
  <si>
    <t>zadání pro flotilu povinného ručení a havarijního pojištění č.8</t>
  </si>
  <si>
    <t>zadání pro havarijní a strojní pojištění</t>
  </si>
  <si>
    <t>příloha č. 2</t>
  </si>
  <si>
    <t>nabídka pojištění klienta Město Milevsko - souhrn</t>
  </si>
  <si>
    <t>informace pro hodnocení požárního rizika</t>
  </si>
  <si>
    <t>Manitou</t>
  </si>
  <si>
    <t>jiná cena 2013:</t>
  </si>
  <si>
    <t>AXIS 215E + příslušenství</t>
  </si>
  <si>
    <t>5C90822</t>
  </si>
  <si>
    <t>VW Caddy</t>
  </si>
  <si>
    <t>WV2ZZZ2KZCX059894</t>
  </si>
  <si>
    <t>UE602007</t>
  </si>
  <si>
    <t>příloha č.:2/2</t>
  </si>
  <si>
    <t>příloha č.:2/3</t>
  </si>
  <si>
    <t>příloha č.: 2/4</t>
  </si>
  <si>
    <t>příloha č.: 2/5</t>
  </si>
  <si>
    <t>příloha č.: 2/6</t>
  </si>
  <si>
    <t>příloha č.:2/7</t>
  </si>
  <si>
    <t>příloha č. 2/1</t>
  </si>
  <si>
    <t>příloha č. 2/2</t>
  </si>
  <si>
    <t>příloha č. 2/3</t>
  </si>
  <si>
    <t>příloha č. 2/4</t>
  </si>
  <si>
    <t>příloha č. 2/5</t>
  </si>
  <si>
    <t>příloha č. 2/6</t>
  </si>
  <si>
    <t>příloha č. 2/7</t>
  </si>
  <si>
    <t>příloha č. 2/8</t>
  </si>
  <si>
    <t>ochrana osobnosti / nemajetková újma</t>
  </si>
  <si>
    <t xml:space="preserve">cizí budova </t>
  </si>
  <si>
    <t>C011774</t>
  </si>
  <si>
    <t>VF37J9HP0DN541892</t>
  </si>
  <si>
    <t>5C90725</t>
  </si>
  <si>
    <t>6C29909</t>
  </si>
  <si>
    <t>Bubnový prosévač</t>
  </si>
  <si>
    <t>sdružený živel, vandal, odcizení,strojní pojištění - nová cena - území ČR</t>
  </si>
  <si>
    <t>jiná cena 2015:</t>
  </si>
  <si>
    <t>nová cena 2015:</t>
  </si>
  <si>
    <t>soubor strojů</t>
  </si>
  <si>
    <t>strojní pojištění - nová cena - území ČR</t>
  </si>
  <si>
    <t>velkoobjemové kontejnery + kontejnerová svozová nástavba</t>
  </si>
  <si>
    <t>Kompostovací vůz CERNIN MK 7</t>
  </si>
  <si>
    <t>Massey ferguson</t>
  </si>
  <si>
    <t>1H22KA922AD148087</t>
  </si>
  <si>
    <t>ZA230496</t>
  </si>
  <si>
    <t>traktor</t>
  </si>
  <si>
    <t>pracovní stroj přípojný</t>
  </si>
  <si>
    <t>642-05-15</t>
  </si>
  <si>
    <t>ZV056518</t>
  </si>
  <si>
    <t>základní pojištěná rizika</t>
  </si>
  <si>
    <t>doplňková pojištěná rizika</t>
  </si>
  <si>
    <t>odcizení, vandalismus</t>
  </si>
  <si>
    <t>soubor vlastních věcí movitých</t>
  </si>
  <si>
    <t>strojní pojištění</t>
  </si>
  <si>
    <t>pojištění elektronických zařízení</t>
  </si>
  <si>
    <t>požár, vichřice, krupobití</t>
  </si>
  <si>
    <t>lesní porost</t>
  </si>
  <si>
    <t>požár, vichřice, krupobití, náraz, pád</t>
  </si>
  <si>
    <t xml:space="preserve">lipová alej </t>
  </si>
  <si>
    <t>kamerový systém skládky Jenišovice</t>
  </si>
  <si>
    <t>příloha 2/1</t>
  </si>
  <si>
    <t>příloha 2/8</t>
  </si>
  <si>
    <t>přívěs</t>
  </si>
  <si>
    <t>UG030489</t>
  </si>
  <si>
    <t>osobní</t>
  </si>
  <si>
    <t>Jinos</t>
  </si>
  <si>
    <t>Cernin</t>
  </si>
  <si>
    <t>sdružený živel včetně přepětí a atmosférických srážek</t>
  </si>
  <si>
    <t>ČR</t>
  </si>
  <si>
    <t xml:space="preserve">spoluúčast  </t>
  </si>
  <si>
    <t>10.000,-Kč požár, 10% min. 20 000 Kč záplava, povodeň, 1 000 Kč vodovod , 5.000,-Kč ostatní živelní rizika, 5% min. 5 000 Kč pro strojní pojištění, odcizení , vandalismus 1 000 Kč a 1 000 Kč pro pojištění elktroniky</t>
  </si>
  <si>
    <t>Milevsko par.č. 1661</t>
  </si>
  <si>
    <t>AXIS / kamerový systém skládky  Jenišovice včetně příslušenství r.v. 2012</t>
  </si>
  <si>
    <t>Manitou MHT 860L / VIN: 175992124258 / r.v. 2012</t>
  </si>
  <si>
    <t>All - Risk</t>
  </si>
  <si>
    <t>soubor skel</t>
  </si>
  <si>
    <t>bubnová prosévačka BPS 02 / r.v. 2015</t>
  </si>
  <si>
    <t>8ks velkoobjemových kontejerů + svozová nástavba / r.v. 2015</t>
  </si>
  <si>
    <t>kompostovací stroj Cernin MK7 / VIN: 6420515/ r.v. 2015</t>
  </si>
  <si>
    <t>provoz pracovních strojů</t>
  </si>
  <si>
    <t>0% min. 2 000 Kč</t>
  </si>
  <si>
    <t>WV Kombi</t>
  </si>
  <si>
    <t>WV2ZZZ7HZJH154310</t>
  </si>
  <si>
    <t>UI846720</t>
  </si>
  <si>
    <t>WV CADDY</t>
  </si>
  <si>
    <t>WV2ZZZ2KZJX093499</t>
  </si>
  <si>
    <t>UI423338</t>
  </si>
  <si>
    <t xml:space="preserve">MKS </t>
  </si>
  <si>
    <t>ŠKODA / fabia</t>
  </si>
  <si>
    <t>TMBJP6NJXJZ006180</t>
  </si>
  <si>
    <t>FORD transit custom</t>
  </si>
  <si>
    <t>7C9 2123</t>
  </si>
  <si>
    <t>7C9 2124</t>
  </si>
  <si>
    <t>C011687</t>
  </si>
  <si>
    <t>7C9 1505</t>
  </si>
  <si>
    <t>7C9 1819</t>
  </si>
  <si>
    <t>ŠKODA fabia</t>
  </si>
  <si>
    <t>ŠKODA rapid</t>
  </si>
  <si>
    <t>7C9 2760</t>
  </si>
  <si>
    <t>7C9 2301</t>
  </si>
  <si>
    <t>Sociální služby Města Milevska</t>
  </si>
  <si>
    <t xml:space="preserve">VOLKSWAGEN caddy </t>
  </si>
  <si>
    <t>7C9 2393</t>
  </si>
  <si>
    <t>PONGRATZ LPA 250/12 U</t>
  </si>
  <si>
    <t>6C6 0963</t>
  </si>
  <si>
    <t>5C5 3369</t>
  </si>
  <si>
    <t>C023807</t>
  </si>
  <si>
    <t>5C9 1635</t>
  </si>
  <si>
    <t>UE700467</t>
  </si>
  <si>
    <t>UI964063</t>
  </si>
  <si>
    <t>UJ024595</t>
  </si>
  <si>
    <t>UI253102</t>
  </si>
  <si>
    <t>UI161036</t>
  </si>
  <si>
    <t>ZA153105</t>
  </si>
  <si>
    <t xml:space="preserve">Peugeot teppe </t>
  </si>
  <si>
    <t>IČO</t>
  </si>
  <si>
    <t>Město Milevsko</t>
  </si>
  <si>
    <t>sklo</t>
  </si>
  <si>
    <t xml:space="preserve">celkem </t>
  </si>
  <si>
    <t>POV</t>
  </si>
  <si>
    <t>čtvtletní pojistné</t>
  </si>
  <si>
    <t>Lavička s prvky sochy</t>
  </si>
  <si>
    <t>elektrokola: 3x elektrokolo APACHE Hawk á 28 970 Kč, r.v. 2018, VIN: S017YH13922, S017YH15985, S017YH13882; 3x elektrokolo APACHE Yamka á 28 970 Kč, r.v. 2018, VIN: S017YH16632, S017YH16366, S017YH16550; 2x elektrokolo APACHE Tanka á 19 458 Kč, r.v. 2018,            VIN: S017YH6388, S017YH6566.</t>
  </si>
  <si>
    <t>soubor vlastní elektroniky ( vlastní kancelářská technika včetně PC sítě)</t>
  </si>
  <si>
    <t>8C3 8873</t>
  </si>
  <si>
    <t>TMBAR6NH6K4053695</t>
  </si>
  <si>
    <t>8C3 9363</t>
  </si>
  <si>
    <t>TMBAR7NE6L0119909</t>
  </si>
  <si>
    <t>ŠKODA Octavia</t>
  </si>
  <si>
    <t>OLYMPIA icebear</t>
  </si>
  <si>
    <t>BRANSON 2900H</t>
  </si>
  <si>
    <t>UJ735998</t>
  </si>
  <si>
    <t>Město MIlevsko</t>
  </si>
  <si>
    <t>UK398474</t>
  </si>
  <si>
    <t>pracovní stroj bez SPZ</t>
  </si>
  <si>
    <t>ZA282306</t>
  </si>
  <si>
    <t xml:space="preserve">Milevsko </t>
  </si>
  <si>
    <t>IB190673704</t>
  </si>
  <si>
    <t>Olympia Icebear / stroj na úpravu ledu / VIN: IB190673704</t>
  </si>
  <si>
    <t>HAV</t>
  </si>
  <si>
    <t>limit plnění odcizení</t>
  </si>
  <si>
    <t>limit plnění vandalismus</t>
  </si>
  <si>
    <t>další limity plnění</t>
  </si>
  <si>
    <r>
      <t xml:space="preserve">povodeň, záplava </t>
    </r>
    <r>
      <rPr>
        <sz val="9"/>
        <color indexed="10"/>
        <rFont val="Arial"/>
        <family val="2"/>
      </rPr>
      <t>50 000 000 Kč</t>
    </r>
    <r>
      <rPr>
        <sz val="9"/>
        <rFont val="Arial"/>
        <family val="2"/>
      </rPr>
      <t xml:space="preserve">, přepětí 1 000 000 Kč, sprejer 300 000 Kč,  vodovod 5 000 000 Kč, ostatní rizika 100 000 000 Kč, atmosférické srážky </t>
    </r>
    <r>
      <rPr>
        <sz val="9"/>
        <color indexed="10"/>
        <rFont val="Arial"/>
        <family val="2"/>
      </rPr>
      <t>500 000 Kč</t>
    </r>
  </si>
  <si>
    <t>UU1K6720165990857</t>
  </si>
  <si>
    <t>UL537987</t>
  </si>
  <si>
    <t>Dacia Dokker</t>
  </si>
  <si>
    <t>Ford transit</t>
  </si>
  <si>
    <t>WF0KXXTTRKLK75367</t>
  </si>
  <si>
    <t>0 % min. 2 000 Kč</t>
  </si>
  <si>
    <t>WV2ZZZ2KZLX1333478</t>
  </si>
  <si>
    <t>UL213374</t>
  </si>
  <si>
    <t>8C9 4892</t>
  </si>
  <si>
    <t>NE</t>
  </si>
  <si>
    <t>48257460</t>
  </si>
  <si>
    <t>Dům kultury Milevsko</t>
  </si>
  <si>
    <t>PONGRATZ</t>
  </si>
  <si>
    <t>UP5GV07534C107219</t>
  </si>
  <si>
    <t>7120601327</t>
  </si>
  <si>
    <r>
      <t>48257461</t>
    </r>
  </si>
  <si>
    <r>
      <t>48257462</t>
    </r>
  </si>
  <si>
    <t>WF01XXTTG1DR84003</t>
  </si>
  <si>
    <r>
      <t>48257463</t>
    </r>
  </si>
  <si>
    <t>TMBER6NJ2JZ205171</t>
  </si>
  <si>
    <t>TMBER6NH2J4580164</t>
  </si>
  <si>
    <t>WV2ZZZ2KZJX150458</t>
  </si>
  <si>
    <t>75000750</t>
  </si>
  <si>
    <t>VAPB0000000308490</t>
  </si>
  <si>
    <t>KMC2900EVFH1H0006</t>
  </si>
  <si>
    <t>nová cena</t>
  </si>
  <si>
    <t>ová cena</t>
  </si>
  <si>
    <t>1. riziko</t>
  </si>
  <si>
    <t>1.riziko</t>
  </si>
  <si>
    <t>Pojistná částka 2021</t>
  </si>
  <si>
    <t>Pojistná částka 2022</t>
  </si>
  <si>
    <t>typ PČ</t>
  </si>
  <si>
    <t xml:space="preserve">seznam elektroniky </t>
  </si>
  <si>
    <t>Město Milevsko - POV / HAV zadání 2022</t>
  </si>
  <si>
    <t xml:space="preserve">počátek pojištění </t>
  </si>
  <si>
    <t>pojistná částka 2023</t>
  </si>
  <si>
    <t>zpevněné plochy, komunikace, povrchy hřišť</t>
  </si>
  <si>
    <t>Město Milevsko zadání 2023</t>
  </si>
  <si>
    <t>pojistné 2023</t>
  </si>
  <si>
    <t>index růstu cen2021-2023</t>
  </si>
  <si>
    <t>Město Milevsko - pojištění odpovědnosti za škodu 2023</t>
  </si>
  <si>
    <t>seznam uměleckých předmětů 2023</t>
  </si>
  <si>
    <t>Město Milevsko - strojní pojištění 2023</t>
  </si>
  <si>
    <t>pojištění elektroniky 2023</t>
  </si>
  <si>
    <t>Město Milevsko - pojištění lesů 2023</t>
  </si>
  <si>
    <t>pojištění elektroniky cizí 2023</t>
  </si>
  <si>
    <t>technické sítě jako jsou vodovody. teplovody, plynovody, elektrorozvody</t>
  </si>
  <si>
    <t>stavby na vodních tocích jako ksou mosty, lávky, hráze</t>
  </si>
  <si>
    <t>Pojistné 2023</t>
  </si>
  <si>
    <t>8c94803</t>
  </si>
  <si>
    <t>8c94690</t>
  </si>
  <si>
    <t>c033178</t>
  </si>
  <si>
    <t>8C95827</t>
  </si>
  <si>
    <t>UM329015</t>
  </si>
  <si>
    <t>WV2ZZZSKZNX044379</t>
  </si>
  <si>
    <t>1 % min. 2 000 Kč</t>
  </si>
  <si>
    <t>pojistník</t>
  </si>
  <si>
    <t>stroj</t>
  </si>
  <si>
    <t>PČ 2023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</si>
</sst>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_-* #,##0\ _K_č_-;\-* #,##0\ _K_č_-;_-* &quot;-&quot;??\ _K_č_-;_-@_-"/>
    <numFmt numFmtId="172" formatCode="_-* #,##0\ &quot;Kč&quot;_-;\-* #,##0\ &quot;Kč&quot;_-;_-* &quot;-&quot;??\ &quot;Kč&quot;_-;_-@_-"/>
    <numFmt numFmtId="173" formatCode="[$-405]d\.\ mmmm\ yyyy"/>
    <numFmt numFmtId="174" formatCode="#,##0_ ;\-#,##0\ "/>
    <numFmt numFmtId="175" formatCode="[$¥€-2]\ #\ ##,000_);[Red]\([$€-2]\ #\ ##,000\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Koop Office"/>
      <family val="0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  <font>
      <b/>
      <sz val="9"/>
      <color indexed="30"/>
      <name val="Arial CE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Koop Offi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rgb="FFFF0000"/>
      <name val="Arial CE"/>
      <family val="0"/>
    </font>
    <font>
      <b/>
      <sz val="9"/>
      <color rgb="FF0070C0"/>
      <name val="Arial CE"/>
      <family val="0"/>
    </font>
    <font>
      <b/>
      <sz val="10"/>
      <color rgb="FFFF0000"/>
      <name val="Arial"/>
      <family val="2"/>
    </font>
    <font>
      <b/>
      <sz val="9"/>
      <color rgb="FFFF0000"/>
      <name val="Koop Office"/>
      <family val="0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171" fontId="4" fillId="0" borderId="0" xfId="34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6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 horizontal="right"/>
    </xf>
    <xf numFmtId="6" fontId="4" fillId="0" borderId="20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6" fontId="4" fillId="0" borderId="25" xfId="0" applyNumberFormat="1" applyFont="1" applyBorder="1" applyAlignment="1">
      <alignment horizontal="right"/>
    </xf>
    <xf numFmtId="0" fontId="59" fillId="0" borderId="0" xfId="0" applyFont="1" applyAlignment="1">
      <alignment/>
    </xf>
    <xf numFmtId="171" fontId="4" fillId="0" borderId="0" xfId="34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171" fontId="4" fillId="0" borderId="29" xfId="34" applyNumberFormat="1" applyFont="1" applyBorder="1" applyAlignment="1">
      <alignment/>
    </xf>
    <xf numFmtId="6" fontId="4" fillId="0" borderId="28" xfId="34" applyNumberFormat="1" applyFont="1" applyBorder="1" applyAlignment="1">
      <alignment horizontal="right"/>
    </xf>
    <xf numFmtId="171" fontId="4" fillId="0" borderId="30" xfId="34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171" fontId="5" fillId="0" borderId="32" xfId="34" applyNumberFormat="1" applyFont="1" applyBorder="1" applyAlignment="1">
      <alignment/>
    </xf>
    <xf numFmtId="42" fontId="5" fillId="0" borderId="31" xfId="0" applyNumberFormat="1" applyFont="1" applyBorder="1" applyAlignment="1">
      <alignment/>
    </xf>
    <xf numFmtId="171" fontId="5" fillId="0" borderId="25" xfId="34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71" fontId="5" fillId="0" borderId="0" xfId="34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171" fontId="4" fillId="0" borderId="15" xfId="0" applyNumberFormat="1" applyFont="1" applyBorder="1" applyAlignment="1">
      <alignment/>
    </xf>
    <xf numFmtId="171" fontId="4" fillId="0" borderId="33" xfId="34" applyNumberFormat="1" applyFont="1" applyFill="1" applyBorder="1" applyAlignment="1">
      <alignment horizontal="center" vertical="top" wrapText="1"/>
    </xf>
    <xf numFmtId="9" fontId="4" fillId="0" borderId="33" xfId="38" applyNumberFormat="1" applyFont="1" applyFill="1" applyBorder="1" applyAlignment="1">
      <alignment horizontal="right"/>
    </xf>
    <xf numFmtId="172" fontId="4" fillId="0" borderId="27" xfId="38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171" fontId="4" fillId="0" borderId="23" xfId="0" applyNumberFormat="1" applyFont="1" applyBorder="1" applyAlignment="1">
      <alignment/>
    </xf>
    <xf numFmtId="171" fontId="4" fillId="0" borderId="23" xfId="34" applyNumberFormat="1" applyFont="1" applyFill="1" applyBorder="1" applyAlignment="1">
      <alignment horizontal="center" vertical="top" wrapText="1"/>
    </xf>
    <xf numFmtId="9" fontId="4" fillId="0" borderId="23" xfId="38" applyNumberFormat="1" applyFont="1" applyFill="1" applyBorder="1" applyAlignment="1">
      <alignment horizontal="right"/>
    </xf>
    <xf numFmtId="0" fontId="60" fillId="0" borderId="0" xfId="0" applyFont="1" applyAlignment="1">
      <alignment horizontal="lef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71" fontId="6" fillId="0" borderId="0" xfId="34" applyNumberFormat="1" applyFont="1" applyBorder="1" applyAlignment="1">
      <alignment/>
    </xf>
    <xf numFmtId="0" fontId="6" fillId="0" borderId="2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71" fontId="0" fillId="0" borderId="0" xfId="34" applyNumberFormat="1" applyFont="1" applyBorder="1" applyAlignment="1">
      <alignment/>
    </xf>
    <xf numFmtId="171" fontId="3" fillId="0" borderId="0" xfId="34" applyNumberFormat="1" applyFont="1" applyBorder="1" applyAlignment="1">
      <alignment/>
    </xf>
    <xf numFmtId="0" fontId="6" fillId="0" borderId="0" xfId="0" applyFont="1" applyAlignment="1">
      <alignment horizontal="left"/>
    </xf>
    <xf numFmtId="171" fontId="6" fillId="0" borderId="0" xfId="34" applyNumberFormat="1" applyFont="1" applyBorder="1" applyAlignment="1">
      <alignment horizontal="right"/>
    </xf>
    <xf numFmtId="171" fontId="6" fillId="0" borderId="0" xfId="34" applyNumberFormat="1" applyFont="1" applyBorder="1" applyAlignment="1">
      <alignment horizontal="left"/>
    </xf>
    <xf numFmtId="14" fontId="6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171" fontId="6" fillId="0" borderId="0" xfId="34" applyNumberFormat="1" applyFont="1" applyFill="1" applyBorder="1" applyAlignment="1">
      <alignment horizontal="left"/>
    </xf>
    <xf numFmtId="0" fontId="7" fillId="33" borderId="35" xfId="0" applyFont="1" applyFill="1" applyBorder="1" applyAlignment="1">
      <alignment/>
    </xf>
    <xf numFmtId="0" fontId="5" fillId="34" borderId="35" xfId="0" applyFont="1" applyFill="1" applyBorder="1" applyAlignment="1">
      <alignment/>
    </xf>
    <xf numFmtId="171" fontId="5" fillId="34" borderId="36" xfId="34" applyNumberFormat="1" applyFont="1" applyFill="1" applyBorder="1" applyAlignment="1">
      <alignment/>
    </xf>
    <xf numFmtId="171" fontId="5" fillId="34" borderId="37" xfId="34" applyNumberFormat="1" applyFont="1" applyFill="1" applyBorder="1" applyAlignment="1">
      <alignment horizontal="center"/>
    </xf>
    <xf numFmtId="171" fontId="5" fillId="34" borderId="13" xfId="34" applyNumberFormat="1" applyFont="1" applyFill="1" applyBorder="1" applyAlignment="1">
      <alignment/>
    </xf>
    <xf numFmtId="0" fontId="5" fillId="34" borderId="37" xfId="0" applyFont="1" applyFill="1" applyBorder="1" applyAlignment="1">
      <alignment horizontal="center"/>
    </xf>
    <xf numFmtId="171" fontId="5" fillId="34" borderId="35" xfId="34" applyNumberFormat="1" applyFont="1" applyFill="1" applyBorder="1" applyAlignment="1">
      <alignment/>
    </xf>
    <xf numFmtId="171" fontId="5" fillId="34" borderId="36" xfId="34" applyNumberFormat="1" applyFont="1" applyFill="1" applyBorder="1" applyAlignment="1">
      <alignment horizontal="center"/>
    </xf>
    <xf numFmtId="171" fontId="5" fillId="34" borderId="35" xfId="34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171" fontId="4" fillId="34" borderId="0" xfId="34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0" borderId="19" xfId="0" applyBorder="1" applyAlignment="1">
      <alignment horizontal="center"/>
    </xf>
    <xf numFmtId="171" fontId="7" fillId="0" borderId="39" xfId="34" applyNumberFormat="1" applyFont="1" applyBorder="1" applyAlignment="1">
      <alignment horizontal="left" vertical="center"/>
    </xf>
    <xf numFmtId="171" fontId="7" fillId="0" borderId="40" xfId="34" applyNumberFormat="1" applyFont="1" applyBorder="1" applyAlignment="1">
      <alignment vertical="center"/>
    </xf>
    <xf numFmtId="171" fontId="7" fillId="0" borderId="29" xfId="34" applyNumberFormat="1" applyFont="1" applyBorder="1" applyAlignment="1">
      <alignment vertical="center"/>
    </xf>
    <xf numFmtId="171" fontId="7" fillId="0" borderId="41" xfId="34" applyNumberFormat="1" applyFont="1" applyBorder="1" applyAlignment="1">
      <alignment vertical="center"/>
    </xf>
    <xf numFmtId="171" fontId="7" fillId="0" borderId="42" xfId="34" applyNumberFormat="1" applyFont="1" applyBorder="1" applyAlignment="1">
      <alignment vertical="center"/>
    </xf>
    <xf numFmtId="171" fontId="7" fillId="0" borderId="28" xfId="34" applyNumberFormat="1" applyFont="1" applyBorder="1" applyAlignment="1">
      <alignment vertical="center"/>
    </xf>
    <xf numFmtId="171" fontId="7" fillId="0" borderId="34" xfId="34" applyNumberFormat="1" applyFont="1" applyBorder="1" applyAlignment="1">
      <alignment vertical="center"/>
    </xf>
    <xf numFmtId="171" fontId="7" fillId="0" borderId="31" xfId="34" applyNumberFormat="1" applyFont="1" applyBorder="1" applyAlignment="1">
      <alignment vertical="center"/>
    </xf>
    <xf numFmtId="171" fontId="7" fillId="33" borderId="36" xfId="34" applyNumberFormat="1" applyFont="1" applyFill="1" applyBorder="1" applyAlignment="1">
      <alignment vertical="center"/>
    </xf>
    <xf numFmtId="42" fontId="6" fillId="0" borderId="43" xfId="34" applyNumberFormat="1" applyFont="1" applyBorder="1" applyAlignment="1">
      <alignment vertical="center"/>
    </xf>
    <xf numFmtId="42" fontId="6" fillId="0" borderId="28" xfId="34" applyNumberFormat="1" applyFont="1" applyBorder="1" applyAlignment="1">
      <alignment vertical="center"/>
    </xf>
    <xf numFmtId="42" fontId="6" fillId="0" borderId="34" xfId="34" applyNumberFormat="1" applyFont="1" applyBorder="1" applyAlignment="1">
      <alignment vertical="center"/>
    </xf>
    <xf numFmtId="42" fontId="6" fillId="0" borderId="31" xfId="34" applyNumberFormat="1" applyFont="1" applyBorder="1" applyAlignment="1">
      <alignment vertical="center"/>
    </xf>
    <xf numFmtId="171" fontId="7" fillId="33" borderId="37" xfId="34" applyNumberFormat="1" applyFont="1" applyFill="1" applyBorder="1" applyAlignment="1">
      <alignment horizontal="center" vertical="center"/>
    </xf>
    <xf numFmtId="171" fontId="7" fillId="33" borderId="35" xfId="34" applyNumberFormat="1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6" fontId="0" fillId="0" borderId="33" xfId="0" applyNumberFormat="1" applyFont="1" applyBorder="1" applyAlignment="1">
      <alignment horizontal="center" vertical="center"/>
    </xf>
    <xf numFmtId="6" fontId="0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" fontId="4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14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42" fontId="0" fillId="0" borderId="33" xfId="0" applyNumberFormat="1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42" fontId="0" fillId="0" borderId="19" xfId="0" applyNumberFormat="1" applyFont="1" applyBorder="1" applyAlignment="1">
      <alignment horizontal="center" vertical="center"/>
    </xf>
    <xf numFmtId="6" fontId="4" fillId="16" borderId="2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/>
    </xf>
    <xf numFmtId="0" fontId="5" fillId="34" borderId="38" xfId="0" applyFont="1" applyFill="1" applyBorder="1" applyAlignment="1">
      <alignment horizontal="center"/>
    </xf>
    <xf numFmtId="0" fontId="5" fillId="34" borderId="38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center" wrapText="1"/>
    </xf>
    <xf numFmtId="171" fontId="7" fillId="34" borderId="0" xfId="34" applyNumberFormat="1" applyFont="1" applyFill="1" applyBorder="1" applyAlignment="1">
      <alignment horizontal="center" vertical="center" wrapText="1"/>
    </xf>
    <xf numFmtId="42" fontId="6" fillId="34" borderId="0" xfId="34" applyNumberFormat="1" applyFont="1" applyFill="1" applyBorder="1" applyAlignment="1">
      <alignment/>
    </xf>
    <xf numFmtId="42" fontId="6" fillId="34" borderId="0" xfId="34" applyNumberFormat="1" applyFont="1" applyFill="1" applyBorder="1" applyAlignment="1">
      <alignment horizontal="center"/>
    </xf>
    <xf numFmtId="42" fontId="3" fillId="34" borderId="0" xfId="34" applyNumberFormat="1" applyFont="1" applyFill="1" applyBorder="1" applyAlignment="1">
      <alignment/>
    </xf>
    <xf numFmtId="14" fontId="6" fillId="34" borderId="0" xfId="0" applyNumberFormat="1" applyFont="1" applyFill="1" applyAlignment="1">
      <alignment horizontal="left"/>
    </xf>
    <xf numFmtId="14" fontId="0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6" fillId="13" borderId="18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/>
    </xf>
    <xf numFmtId="42" fontId="0" fillId="34" borderId="19" xfId="0" applyNumberFormat="1" applyFont="1" applyFill="1" applyBorder="1" applyAlignment="1">
      <alignment horizontal="center" vertical="center"/>
    </xf>
    <xf numFmtId="6" fontId="0" fillId="34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34" borderId="33" xfId="0" applyFont="1" applyFill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42" fontId="0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0" fillId="0" borderId="33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 wrapText="1"/>
    </xf>
    <xf numFmtId="6" fontId="3" fillId="10" borderId="33" xfId="0" applyNumberFormat="1" applyFont="1" applyFill="1" applyBorder="1" applyAlignment="1">
      <alignment horizontal="center" vertical="center"/>
    </xf>
    <xf numFmtId="6" fontId="3" fillId="10" borderId="19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2" fontId="0" fillId="0" borderId="19" xfId="0" applyNumberFormat="1" applyBorder="1" applyAlignment="1">
      <alignment/>
    </xf>
    <xf numFmtId="42" fontId="0" fillId="0" borderId="20" xfId="0" applyNumberForma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17" xfId="46" applyFont="1" applyBorder="1" applyAlignment="1">
      <alignment horizontal="center"/>
      <protection/>
    </xf>
    <xf numFmtId="0" fontId="4" fillId="0" borderId="19" xfId="46" applyFont="1" applyBorder="1">
      <alignment/>
      <protection/>
    </xf>
    <xf numFmtId="0" fontId="4" fillId="0" borderId="21" xfId="46" applyFont="1" applyBorder="1" applyAlignment="1">
      <alignment horizontal="center"/>
      <protection/>
    </xf>
    <xf numFmtId="0" fontId="6" fillId="0" borderId="50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34" borderId="15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2" fontId="0" fillId="0" borderId="19" xfId="0" applyNumberFormat="1" applyBorder="1" applyAlignment="1">
      <alignment horizontal="center"/>
    </xf>
    <xf numFmtId="42" fontId="3" fillId="0" borderId="19" xfId="0" applyNumberFormat="1" applyFont="1" applyBorder="1" applyAlignment="1">
      <alignment horizontal="center"/>
    </xf>
    <xf numFmtId="42" fontId="3" fillId="0" borderId="19" xfId="0" applyNumberFormat="1" applyFont="1" applyBorder="1" applyAlignment="1">
      <alignment/>
    </xf>
    <xf numFmtId="0" fontId="6" fillId="13" borderId="49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13" fillId="0" borderId="23" xfId="46" applyFont="1" applyBorder="1" applyAlignment="1" applyProtection="1">
      <alignment horizontal="center" vertical="top" wrapText="1"/>
      <protection/>
    </xf>
    <xf numFmtId="3" fontId="6" fillId="34" borderId="32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172" fontId="4" fillId="0" borderId="20" xfId="38" applyNumberFormat="1" applyFont="1" applyFill="1" applyBorder="1" applyAlignment="1">
      <alignment horizontal="center" vertical="top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42" fontId="6" fillId="34" borderId="44" xfId="34" applyNumberFormat="1" applyFont="1" applyFill="1" applyBorder="1" applyAlignment="1">
      <alignment vertical="center"/>
    </xf>
    <xf numFmtId="42" fontId="6" fillId="34" borderId="43" xfId="34" applyNumberFormat="1" applyFont="1" applyFill="1" applyBorder="1" applyAlignment="1">
      <alignment vertical="center"/>
    </xf>
    <xf numFmtId="42" fontId="6" fillId="34" borderId="28" xfId="34" applyNumberFormat="1" applyFont="1" applyFill="1" applyBorder="1" applyAlignment="1">
      <alignment horizontal="center" vertical="center"/>
    </xf>
    <xf numFmtId="42" fontId="6" fillId="34" borderId="28" xfId="34" applyNumberFormat="1" applyFont="1" applyFill="1" applyBorder="1" applyAlignment="1">
      <alignment vertical="center"/>
    </xf>
    <xf numFmtId="42" fontId="6" fillId="34" borderId="34" xfId="34" applyNumberFormat="1" applyFont="1" applyFill="1" applyBorder="1" applyAlignment="1">
      <alignment vertical="center"/>
    </xf>
    <xf numFmtId="42" fontId="6" fillId="34" borderId="31" xfId="34" applyNumberFormat="1" applyFont="1" applyFill="1" applyBorder="1" applyAlignment="1">
      <alignment vertical="center"/>
    </xf>
    <xf numFmtId="42" fontId="6" fillId="34" borderId="28" xfId="34" applyNumberFormat="1" applyFont="1" applyFill="1" applyBorder="1" applyAlignment="1">
      <alignment/>
    </xf>
    <xf numFmtId="42" fontId="6" fillId="34" borderId="28" xfId="34" applyNumberFormat="1" applyFont="1" applyFill="1" applyBorder="1" applyAlignment="1">
      <alignment horizontal="center"/>
    </xf>
    <xf numFmtId="42" fontId="6" fillId="34" borderId="43" xfId="34" applyNumberFormat="1" applyFont="1" applyFill="1" applyBorder="1" applyAlignment="1">
      <alignment/>
    </xf>
    <xf numFmtId="171" fontId="7" fillId="34" borderId="35" xfId="34" applyNumberFormat="1" applyFont="1" applyFill="1" applyBorder="1" applyAlignment="1">
      <alignment horizontal="center" vertical="center" wrapText="1"/>
    </xf>
    <xf numFmtId="42" fontId="6" fillId="34" borderId="34" xfId="34" applyNumberFormat="1" applyFont="1" applyFill="1" applyBorder="1" applyAlignment="1">
      <alignment/>
    </xf>
    <xf numFmtId="42" fontId="3" fillId="33" borderId="35" xfId="34" applyNumberFormat="1" applyFont="1" applyFill="1" applyBorder="1" applyAlignment="1">
      <alignment/>
    </xf>
    <xf numFmtId="42" fontId="7" fillId="37" borderId="33" xfId="0" applyNumberFormat="1" applyFont="1" applyFill="1" applyBorder="1" applyAlignment="1">
      <alignment horizontal="center" vertical="center"/>
    </xf>
    <xf numFmtId="42" fontId="6" fillId="37" borderId="15" xfId="0" applyNumberFormat="1" applyFont="1" applyFill="1" applyBorder="1" applyAlignment="1">
      <alignment horizontal="center" vertical="center"/>
    </xf>
    <xf numFmtId="42" fontId="6" fillId="37" borderId="19" xfId="0" applyNumberFormat="1" applyFont="1" applyFill="1" applyBorder="1" applyAlignment="1">
      <alignment horizontal="center" vertical="center"/>
    </xf>
    <xf numFmtId="42" fontId="6" fillId="37" borderId="52" xfId="0" applyNumberFormat="1" applyFont="1" applyFill="1" applyBorder="1" applyAlignment="1">
      <alignment horizontal="center" vertical="center"/>
    </xf>
    <xf numFmtId="42" fontId="13" fillId="37" borderId="23" xfId="46" applyNumberFormat="1" applyFont="1" applyFill="1" applyBorder="1" applyAlignment="1" applyProtection="1">
      <alignment horizontal="center" vertical="top" wrapText="1"/>
      <protection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vertical="center"/>
    </xf>
    <xf numFmtId="0" fontId="0" fillId="16" borderId="18" xfId="0" applyFill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1" fontId="0" fillId="34" borderId="19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/>
    </xf>
    <xf numFmtId="42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7" fillId="0" borderId="19" xfId="0" applyFont="1" applyBorder="1" applyAlignment="1" applyProtection="1">
      <alignment horizontal="center" vertical="top" wrapText="1"/>
      <protection/>
    </xf>
    <xf numFmtId="0" fontId="17" fillId="0" borderId="19" xfId="0" applyFont="1" applyBorder="1" applyAlignment="1" applyProtection="1">
      <alignment vertical="top" wrapText="1"/>
      <protection/>
    </xf>
    <xf numFmtId="0" fontId="17" fillId="0" borderId="19" xfId="46" applyFont="1" applyBorder="1" applyAlignment="1" applyProtection="1">
      <alignment horizontal="center" vertical="top" wrapText="1"/>
      <protection/>
    </xf>
    <xf numFmtId="42" fontId="6" fillId="34" borderId="19" xfId="0" applyNumberFormat="1" applyFont="1" applyFill="1" applyBorder="1" applyAlignment="1">
      <alignment horizontal="center" vertical="center"/>
    </xf>
    <xf numFmtId="42" fontId="7" fillId="34" borderId="33" xfId="0" applyNumberFormat="1" applyFont="1" applyFill="1" applyBorder="1" applyAlignment="1">
      <alignment horizontal="center" vertical="center"/>
    </xf>
    <xf numFmtId="42" fontId="6" fillId="34" borderId="15" xfId="0" applyNumberFormat="1" applyFont="1" applyFill="1" applyBorder="1" applyAlignment="1">
      <alignment horizontal="center" vertical="center"/>
    </xf>
    <xf numFmtId="42" fontId="6" fillId="34" borderId="52" xfId="0" applyNumberFormat="1" applyFont="1" applyFill="1" applyBorder="1" applyAlignment="1">
      <alignment horizontal="center" vertical="center"/>
    </xf>
    <xf numFmtId="42" fontId="13" fillId="34" borderId="23" xfId="46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Font="1" applyBorder="1" applyAlignment="1">
      <alignment vertical="center"/>
    </xf>
    <xf numFmtId="42" fontId="7" fillId="34" borderId="35" xfId="0" applyNumberFormat="1" applyFont="1" applyFill="1" applyBorder="1" applyAlignment="1">
      <alignment horizontal="center" vertical="center" wrapText="1"/>
    </xf>
    <xf numFmtId="0" fontId="0" fillId="38" borderId="31" xfId="0" applyFill="1" applyBorder="1" applyAlignment="1">
      <alignment/>
    </xf>
    <xf numFmtId="0" fontId="7" fillId="38" borderId="35" xfId="0" applyFont="1" applyFill="1" applyBorder="1" applyAlignment="1">
      <alignment horizontal="center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>
      <alignment horizontal="center" vertical="center"/>
    </xf>
    <xf numFmtId="0" fontId="6" fillId="34" borderId="19" xfId="0" applyNumberFormat="1" applyFont="1" applyFill="1" applyBorder="1" applyAlignment="1">
      <alignment horizontal="center" vertical="center"/>
    </xf>
    <xf numFmtId="0" fontId="6" fillId="34" borderId="52" xfId="0" applyNumberFormat="1" applyFont="1" applyFill="1" applyBorder="1" applyAlignment="1">
      <alignment horizontal="center" vertical="center"/>
    </xf>
    <xf numFmtId="0" fontId="13" fillId="34" borderId="52" xfId="46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>
      <alignment horizontal="center"/>
    </xf>
    <xf numFmtId="42" fontId="62" fillId="34" borderId="23" xfId="46" applyNumberFormat="1" applyFont="1" applyFill="1" applyBorder="1" applyAlignment="1" applyProtection="1">
      <alignment horizontal="center" vertical="top" wrapText="1"/>
      <protection/>
    </xf>
    <xf numFmtId="0" fontId="18" fillId="38" borderId="19" xfId="0" applyFont="1" applyFill="1" applyBorder="1" applyAlignment="1" applyProtection="1">
      <alignment horizontal="center" vertical="top" wrapText="1"/>
      <protection/>
    </xf>
    <xf numFmtId="0" fontId="3" fillId="38" borderId="19" xfId="0" applyFont="1" applyFill="1" applyBorder="1" applyAlignment="1">
      <alignment horizontal="center"/>
    </xf>
    <xf numFmtId="0" fontId="3" fillId="38" borderId="23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7" fillId="33" borderId="54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42" fontId="63" fillId="34" borderId="46" xfId="0" applyNumberFormat="1" applyFont="1" applyFill="1" applyBorder="1" applyAlignment="1">
      <alignment horizontal="center" vertical="center"/>
    </xf>
    <xf numFmtId="42" fontId="63" fillId="34" borderId="57" xfId="0" applyNumberFormat="1" applyFont="1" applyFill="1" applyBorder="1" applyAlignment="1">
      <alignment horizontal="center" vertical="center"/>
    </xf>
    <xf numFmtId="42" fontId="63" fillId="34" borderId="15" xfId="0" applyNumberFormat="1" applyFont="1" applyFill="1" applyBorder="1" applyAlignment="1">
      <alignment horizontal="center" vertical="center"/>
    </xf>
    <xf numFmtId="42" fontId="64" fillId="34" borderId="46" xfId="0" applyNumberFormat="1" applyFont="1" applyFill="1" applyBorder="1" applyAlignment="1">
      <alignment horizontal="center" vertical="center"/>
    </xf>
    <xf numFmtId="42" fontId="64" fillId="34" borderId="57" xfId="0" applyNumberFormat="1" applyFont="1" applyFill="1" applyBorder="1" applyAlignment="1">
      <alignment horizontal="center" vertical="center"/>
    </xf>
    <xf numFmtId="42" fontId="64" fillId="34" borderId="58" xfId="0" applyNumberFormat="1" applyFont="1" applyFill="1" applyBorder="1" applyAlignment="1">
      <alignment horizontal="center" vertical="center"/>
    </xf>
    <xf numFmtId="3" fontId="6" fillId="34" borderId="59" xfId="0" applyNumberFormat="1" applyFont="1" applyFill="1" applyBorder="1" applyAlignment="1">
      <alignment horizontal="center" vertical="center" wrapText="1"/>
    </xf>
    <xf numFmtId="3" fontId="6" fillId="34" borderId="60" xfId="0" applyNumberFormat="1" applyFont="1" applyFill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7" fillId="39" borderId="36" xfId="0" applyFont="1" applyFill="1" applyBorder="1" applyAlignment="1">
      <alignment horizontal="center" vertical="center"/>
    </xf>
    <xf numFmtId="0" fontId="7" fillId="39" borderId="62" xfId="0" applyFont="1" applyFill="1" applyBorder="1" applyAlignment="1">
      <alignment horizontal="center" vertical="center"/>
    </xf>
    <xf numFmtId="0" fontId="6" fillId="0" borderId="6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2" borderId="3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/>
    </xf>
    <xf numFmtId="0" fontId="3" fillId="33" borderId="66" xfId="0" applyFont="1" applyFill="1" applyBorder="1" applyAlignment="1">
      <alignment horizontal="center"/>
    </xf>
    <xf numFmtId="42" fontId="0" fillId="0" borderId="33" xfId="0" applyNumberFormat="1" applyBorder="1" applyAlignment="1">
      <alignment/>
    </xf>
    <xf numFmtId="42" fontId="0" fillId="0" borderId="33" xfId="0" applyNumberFormat="1" applyBorder="1" applyAlignment="1">
      <alignment horizontal="center"/>
    </xf>
    <xf numFmtId="0" fontId="0" fillId="0" borderId="33" xfId="0" applyNumberFormat="1" applyFill="1" applyBorder="1" applyAlignment="1">
      <alignment/>
    </xf>
    <xf numFmtId="42" fontId="0" fillId="0" borderId="27" xfId="0" applyNumberFormat="1" applyBorder="1" applyAlignment="1">
      <alignment/>
    </xf>
    <xf numFmtId="0" fontId="3" fillId="38" borderId="33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/>
    </xf>
    <xf numFmtId="42" fontId="0" fillId="0" borderId="23" xfId="0" applyNumberFormat="1" applyFont="1" applyBorder="1" applyAlignment="1">
      <alignment horizont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9525</xdr:rowOff>
    </xdr:from>
    <xdr:to>
      <xdr:col>2</xdr:col>
      <xdr:colOff>514350</xdr:colOff>
      <xdr:row>6</xdr:row>
      <xdr:rowOff>0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1143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1</xdr:row>
      <xdr:rowOff>104775</xdr:rowOff>
    </xdr:from>
    <xdr:to>
      <xdr:col>5</xdr:col>
      <xdr:colOff>66675</xdr:colOff>
      <xdr:row>4</xdr:row>
      <xdr:rowOff>152400</xdr:rowOff>
    </xdr:to>
    <xdr:sp>
      <xdr:nvSpPr>
        <xdr:cNvPr id="2" name="Rectangle 9"/>
        <xdr:cNvSpPr>
          <a:spLocks/>
        </xdr:cNvSpPr>
      </xdr:nvSpPr>
      <xdr:spPr>
        <a:xfrm>
          <a:off x="1228725" y="266700"/>
          <a:ext cx="5276850" cy="5334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1771650</xdr:colOff>
      <xdr:row>40</xdr:row>
      <xdr:rowOff>114300</xdr:rowOff>
    </xdr:from>
    <xdr:to>
      <xdr:col>4</xdr:col>
      <xdr:colOff>638175</xdr:colOff>
      <xdr:row>48</xdr:row>
      <xdr:rowOff>0</xdr:rowOff>
    </xdr:to>
    <xdr:pic>
      <xdr:nvPicPr>
        <xdr:cNvPr id="3" name="Obrázek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619875"/>
          <a:ext cx="2295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161925</xdr:rowOff>
    </xdr:from>
    <xdr:to>
      <xdr:col>1</xdr:col>
      <xdr:colOff>695325</xdr:colOff>
      <xdr:row>7</xdr:row>
      <xdr:rowOff>9525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24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609600</xdr:colOff>
      <xdr:row>2</xdr:row>
      <xdr:rowOff>38100</xdr:rowOff>
    </xdr:from>
    <xdr:to>
      <xdr:col>15</xdr:col>
      <xdr:colOff>809625</xdr:colOff>
      <xdr:row>6</xdr:row>
      <xdr:rowOff>66675</xdr:rowOff>
    </xdr:to>
    <xdr:sp>
      <xdr:nvSpPr>
        <xdr:cNvPr id="2" name="Rectangle 9"/>
        <xdr:cNvSpPr>
          <a:spLocks/>
        </xdr:cNvSpPr>
      </xdr:nvSpPr>
      <xdr:spPr>
        <a:xfrm>
          <a:off x="1838325" y="361950"/>
          <a:ext cx="22459950" cy="676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1</xdr:col>
      <xdr:colOff>466725</xdr:colOff>
      <xdr:row>4</xdr:row>
      <xdr:rowOff>28575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1</xdr:row>
      <xdr:rowOff>28575</xdr:rowOff>
    </xdr:from>
    <xdr:to>
      <xdr:col>5</xdr:col>
      <xdr:colOff>9525</xdr:colOff>
      <xdr:row>3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1543050" y="190500"/>
          <a:ext cx="13354050" cy="3048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1</xdr:col>
      <xdr:colOff>523875</xdr:colOff>
      <xdr:row>4</xdr:row>
      <xdr:rowOff>123825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5</xdr:col>
      <xdr:colOff>28575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4672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4</xdr:col>
      <xdr:colOff>9525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703897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3</xdr:col>
      <xdr:colOff>9525</xdr:colOff>
      <xdr:row>2</xdr:row>
      <xdr:rowOff>133350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086225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142875</xdr:rowOff>
    </xdr:from>
    <xdr:to>
      <xdr:col>7</xdr:col>
      <xdr:colOff>0</xdr:colOff>
      <xdr:row>2</xdr:row>
      <xdr:rowOff>114300</xdr:rowOff>
    </xdr:to>
    <xdr:sp>
      <xdr:nvSpPr>
        <xdr:cNvPr id="2" name="Rectangle 9"/>
        <xdr:cNvSpPr>
          <a:spLocks/>
        </xdr:cNvSpPr>
      </xdr:nvSpPr>
      <xdr:spPr>
        <a:xfrm>
          <a:off x="1133475" y="142875"/>
          <a:ext cx="7258050" cy="2952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561975</xdr:colOff>
      <xdr:row>4</xdr:row>
      <xdr:rowOff>66675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</xdr:row>
      <xdr:rowOff>0</xdr:rowOff>
    </xdr:from>
    <xdr:to>
      <xdr:col>3</xdr:col>
      <xdr:colOff>781050</xdr:colOff>
      <xdr:row>3</xdr:row>
      <xdr:rowOff>95250</xdr:rowOff>
    </xdr:to>
    <xdr:sp>
      <xdr:nvSpPr>
        <xdr:cNvPr id="2" name="Rectangle 9"/>
        <xdr:cNvSpPr>
          <a:spLocks/>
        </xdr:cNvSpPr>
      </xdr:nvSpPr>
      <xdr:spPr>
        <a:xfrm>
          <a:off x="1171575" y="161925"/>
          <a:ext cx="469582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2</xdr:col>
      <xdr:colOff>28575</xdr:colOff>
      <xdr:row>5</xdr:row>
      <xdr:rowOff>57150</xdr:rowOff>
    </xdr:to>
    <xdr:pic>
      <xdr:nvPicPr>
        <xdr:cNvPr id="1" name="Picture 10" descr="INPO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981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0</xdr:row>
      <xdr:rowOff>47625</xdr:rowOff>
    </xdr:from>
    <xdr:to>
      <xdr:col>28</xdr:col>
      <xdr:colOff>95250</xdr:colOff>
      <xdr:row>4</xdr:row>
      <xdr:rowOff>104775</xdr:rowOff>
    </xdr:to>
    <xdr:sp>
      <xdr:nvSpPr>
        <xdr:cNvPr id="2" name="Rectangle 9"/>
        <xdr:cNvSpPr>
          <a:spLocks/>
        </xdr:cNvSpPr>
      </xdr:nvSpPr>
      <xdr:spPr>
        <a:xfrm>
          <a:off x="1114425" y="47625"/>
          <a:ext cx="21174075" cy="7048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00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42"/>
  <sheetViews>
    <sheetView zoomScalePageLayoutView="0" workbookViewId="0" topLeftCell="A8">
      <selection activeCell="J45" sqref="J45"/>
    </sheetView>
  </sheetViews>
  <sheetFormatPr defaultColWidth="9.140625" defaultRowHeight="12.75"/>
  <cols>
    <col min="2" max="2" width="2.00390625" style="102" bestFit="1" customWidth="1"/>
    <col min="3" max="3" width="22.57421875" style="0" bestFit="1" customWidth="1"/>
    <col min="4" max="4" width="51.421875" style="112" bestFit="1" customWidth="1"/>
    <col min="5" max="5" width="11.421875" style="112" bestFit="1" customWidth="1"/>
  </cols>
  <sheetData>
    <row r="7" ht="12.75">
      <c r="E7" s="112" t="s">
        <v>173</v>
      </c>
    </row>
    <row r="10" spans="2:4" ht="15">
      <c r="B10" s="258" t="s">
        <v>174</v>
      </c>
      <c r="C10" s="258"/>
      <c r="D10" s="258"/>
    </row>
    <row r="13" spans="2:5" ht="12.75">
      <c r="B13" s="108"/>
      <c r="C13" s="109" t="s">
        <v>347</v>
      </c>
      <c r="D13" s="138">
        <v>44986</v>
      </c>
      <c r="E13" s="111"/>
    </row>
    <row r="14" spans="2:5" ht="12.75">
      <c r="B14" s="108"/>
      <c r="C14" s="109" t="s">
        <v>74</v>
      </c>
      <c r="D14" s="110" t="s">
        <v>168</v>
      </c>
      <c r="E14" s="111"/>
    </row>
    <row r="15" spans="2:5" ht="12.75">
      <c r="B15" s="108"/>
      <c r="C15" s="109"/>
      <c r="D15" s="110" t="s">
        <v>169</v>
      </c>
      <c r="E15" s="111"/>
    </row>
    <row r="16" spans="2:5" ht="12.75">
      <c r="B16" s="108"/>
      <c r="C16" s="109"/>
      <c r="D16" s="111" t="s">
        <v>156</v>
      </c>
      <c r="E16" s="111"/>
    </row>
    <row r="17" spans="2:5" ht="12.75">
      <c r="B17" s="108"/>
      <c r="C17" s="109"/>
      <c r="D17" s="111" t="s">
        <v>157</v>
      </c>
      <c r="E17" s="111"/>
    </row>
    <row r="18" spans="2:5" ht="12.75">
      <c r="B18" s="108"/>
      <c r="C18" s="109"/>
      <c r="D18" s="111" t="s">
        <v>158</v>
      </c>
      <c r="E18" s="111"/>
    </row>
    <row r="19" spans="2:5" ht="12.75">
      <c r="B19" s="108"/>
      <c r="C19" s="109"/>
      <c r="D19" s="111" t="s">
        <v>159</v>
      </c>
      <c r="E19" s="111"/>
    </row>
    <row r="20" spans="2:5" ht="12.75">
      <c r="B20" s="108"/>
      <c r="C20" s="109"/>
      <c r="D20" s="110" t="s">
        <v>170</v>
      </c>
      <c r="E20" s="111"/>
    </row>
    <row r="21" spans="2:5" ht="12.75">
      <c r="B21" s="108"/>
      <c r="C21" s="109"/>
      <c r="D21" s="110"/>
      <c r="E21" s="111"/>
    </row>
    <row r="22" spans="2:5" ht="12.75">
      <c r="B22" s="108"/>
      <c r="C22" s="109" t="s">
        <v>160</v>
      </c>
      <c r="D22" s="111" t="s">
        <v>161</v>
      </c>
      <c r="E22" s="110"/>
    </row>
    <row r="23" spans="2:5" ht="12.75">
      <c r="B23" s="108"/>
      <c r="C23" s="109"/>
      <c r="D23" s="111" t="s">
        <v>175</v>
      </c>
      <c r="E23" s="111"/>
    </row>
    <row r="24" spans="2:5" ht="12.75">
      <c r="B24" s="108"/>
      <c r="C24" s="109"/>
      <c r="D24" s="111" t="s">
        <v>162</v>
      </c>
      <c r="E24" s="110" t="s">
        <v>189</v>
      </c>
    </row>
    <row r="25" spans="2:5" ht="12.75">
      <c r="B25" s="108"/>
      <c r="C25" s="109"/>
      <c r="D25" s="111" t="s">
        <v>163</v>
      </c>
      <c r="E25" s="110" t="s">
        <v>190</v>
      </c>
    </row>
    <row r="26" spans="2:5" ht="12.75">
      <c r="B26" s="108"/>
      <c r="C26" s="109"/>
      <c r="D26" s="111" t="s">
        <v>164</v>
      </c>
      <c r="E26" s="110" t="s">
        <v>191</v>
      </c>
    </row>
    <row r="27" spans="2:5" ht="12.75">
      <c r="B27" s="108"/>
      <c r="C27" s="109"/>
      <c r="D27" s="110" t="s">
        <v>172</v>
      </c>
      <c r="E27" s="110" t="s">
        <v>192</v>
      </c>
    </row>
    <row r="28" spans="2:5" ht="12.75">
      <c r="B28" s="108"/>
      <c r="C28" s="109"/>
      <c r="D28" s="111" t="s">
        <v>165</v>
      </c>
      <c r="E28" s="110" t="s">
        <v>193</v>
      </c>
    </row>
    <row r="29" spans="2:5" ht="12.75">
      <c r="B29" s="108"/>
      <c r="C29" s="109"/>
      <c r="D29" s="111" t="s">
        <v>166</v>
      </c>
      <c r="E29" s="110" t="s">
        <v>194</v>
      </c>
    </row>
    <row r="30" spans="2:5" ht="12.75">
      <c r="B30" s="108"/>
      <c r="C30" s="109"/>
      <c r="D30" s="111" t="s">
        <v>167</v>
      </c>
      <c r="E30" s="110" t="s">
        <v>195</v>
      </c>
    </row>
    <row r="31" spans="2:5" ht="12.75">
      <c r="B31" s="108"/>
      <c r="C31" s="109"/>
      <c r="D31" s="110" t="s">
        <v>171</v>
      </c>
      <c r="E31" s="110" t="s">
        <v>196</v>
      </c>
    </row>
    <row r="41" ht="12.75"/>
    <row r="42" ht="12.75">
      <c r="D42" s="137">
        <v>44906</v>
      </c>
    </row>
    <row r="43" ht="12.75"/>
    <row r="44" ht="12.75"/>
    <row r="45" ht="12.75"/>
    <row r="46" ht="12.75"/>
    <row r="47" ht="12.75"/>
    <row r="48" ht="12.75"/>
  </sheetData>
  <sheetProtection/>
  <mergeCells count="1">
    <mergeCell ref="B10:D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9"/>
  <sheetViews>
    <sheetView zoomScale="110" zoomScaleNormal="110" zoomScalePageLayoutView="0" workbookViewId="0" topLeftCell="A8">
      <selection activeCell="L34" sqref="L34"/>
    </sheetView>
  </sheetViews>
  <sheetFormatPr defaultColWidth="9.140625" defaultRowHeight="12.75"/>
  <cols>
    <col min="1" max="1" width="18.421875" style="0" customWidth="1"/>
    <col min="2" max="2" width="50.140625" style="0" customWidth="1"/>
    <col min="3" max="3" width="29.7109375" style="0" customWidth="1"/>
    <col min="4" max="4" width="20.28125" style="0" customWidth="1"/>
    <col min="6" max="6" width="110.57421875" style="0" customWidth="1"/>
    <col min="7" max="8" width="18.7109375" style="0" hidden="1" customWidth="1"/>
    <col min="9" max="9" width="14.28125" style="0" hidden="1" customWidth="1"/>
    <col min="10" max="11" width="18.7109375" style="0" customWidth="1"/>
    <col min="12" max="13" width="16.140625" style="0" customWidth="1"/>
    <col min="14" max="14" width="27.57421875" style="0" customWidth="1"/>
    <col min="15" max="15" width="16.7109375" style="0" customWidth="1"/>
    <col min="16" max="16" width="13.421875" style="0" bestFit="1" customWidth="1"/>
  </cols>
  <sheetData>
    <row r="2" ht="12.75">
      <c r="O2" s="1" t="s">
        <v>229</v>
      </c>
    </row>
    <row r="6" ht="12.75">
      <c r="O6" s="1"/>
    </row>
    <row r="8" spans="2:4" ht="13.5" thickBot="1">
      <c r="B8" s="102"/>
      <c r="D8" s="124"/>
    </row>
    <row r="9" spans="1:16" ht="13.5" thickBot="1">
      <c r="A9" s="259" t="s">
        <v>350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1"/>
    </row>
    <row r="10" spans="1:16" ht="24.75" thickBot="1">
      <c r="A10" s="141" t="s">
        <v>1</v>
      </c>
      <c r="B10" s="141" t="s">
        <v>218</v>
      </c>
      <c r="C10" s="128" t="s">
        <v>219</v>
      </c>
      <c r="D10" s="128" t="s">
        <v>220</v>
      </c>
      <c r="E10" s="128" t="s">
        <v>7</v>
      </c>
      <c r="F10" s="128" t="s">
        <v>0</v>
      </c>
      <c r="G10" s="128" t="s">
        <v>342</v>
      </c>
      <c r="H10" s="128" t="s">
        <v>343</v>
      </c>
      <c r="I10" s="245" t="s">
        <v>352</v>
      </c>
      <c r="J10" s="128" t="s">
        <v>348</v>
      </c>
      <c r="K10" s="128" t="s">
        <v>344</v>
      </c>
      <c r="L10" s="128" t="s">
        <v>309</v>
      </c>
      <c r="M10" s="128" t="s">
        <v>310</v>
      </c>
      <c r="N10" s="128" t="s">
        <v>311</v>
      </c>
      <c r="O10" s="128" t="s">
        <v>238</v>
      </c>
      <c r="P10" s="247" t="s">
        <v>351</v>
      </c>
    </row>
    <row r="11" spans="1:16" ht="33" customHeight="1">
      <c r="A11" s="276" t="s">
        <v>121</v>
      </c>
      <c r="B11" s="185" t="s">
        <v>236</v>
      </c>
      <c r="C11" s="183"/>
      <c r="D11" s="188" t="s">
        <v>220</v>
      </c>
      <c r="E11" s="188">
        <v>1</v>
      </c>
      <c r="F11" s="187" t="s">
        <v>8</v>
      </c>
      <c r="G11" s="237">
        <v>2110840000</v>
      </c>
      <c r="H11" s="237">
        <v>2533008000</v>
      </c>
      <c r="I11" s="248">
        <v>1.08</v>
      </c>
      <c r="J11" s="215">
        <v>2735650000</v>
      </c>
      <c r="K11" s="237" t="s">
        <v>338</v>
      </c>
      <c r="L11" s="262">
        <v>1000000</v>
      </c>
      <c r="M11" s="265">
        <v>1000000</v>
      </c>
      <c r="N11" s="268" t="s">
        <v>312</v>
      </c>
      <c r="O11" s="270" t="s">
        <v>239</v>
      </c>
      <c r="P11" s="201"/>
    </row>
    <row r="12" spans="1:16" ht="12.75">
      <c r="A12" s="274"/>
      <c r="B12" s="185" t="s">
        <v>236</v>
      </c>
      <c r="C12" s="184"/>
      <c r="D12" s="126" t="s">
        <v>220</v>
      </c>
      <c r="E12" s="188">
        <v>2</v>
      </c>
      <c r="F12" s="188" t="s">
        <v>198</v>
      </c>
      <c r="G12" s="238">
        <v>30000000</v>
      </c>
      <c r="H12" s="238">
        <v>30000000</v>
      </c>
      <c r="I12" s="249">
        <v>1.08</v>
      </c>
      <c r="J12" s="216">
        <v>32400000</v>
      </c>
      <c r="K12" s="236" t="s">
        <v>338</v>
      </c>
      <c r="L12" s="263"/>
      <c r="M12" s="266"/>
      <c r="N12" s="269"/>
      <c r="O12" s="271"/>
      <c r="P12" s="202"/>
    </row>
    <row r="13" spans="1:16" ht="12.75">
      <c r="A13" s="274"/>
      <c r="B13" s="185" t="s">
        <v>236</v>
      </c>
      <c r="C13" s="184"/>
      <c r="D13" s="126" t="s">
        <v>220</v>
      </c>
      <c r="E13" s="188"/>
      <c r="F13" s="188" t="s">
        <v>349</v>
      </c>
      <c r="G13" s="238"/>
      <c r="H13" s="238"/>
      <c r="I13" s="249"/>
      <c r="J13" s="216">
        <v>3000000</v>
      </c>
      <c r="K13" s="236" t="s">
        <v>341</v>
      </c>
      <c r="L13" s="263"/>
      <c r="M13" s="266"/>
      <c r="N13" s="269"/>
      <c r="O13" s="271"/>
      <c r="P13" s="202"/>
    </row>
    <row r="14" spans="1:16" ht="12.75">
      <c r="A14" s="274"/>
      <c r="B14" s="185" t="s">
        <v>236</v>
      </c>
      <c r="C14" s="184"/>
      <c r="D14" s="126" t="s">
        <v>220</v>
      </c>
      <c r="E14" s="188"/>
      <c r="F14" s="188" t="s">
        <v>360</v>
      </c>
      <c r="G14" s="238"/>
      <c r="H14" s="238"/>
      <c r="I14" s="249"/>
      <c r="J14" s="216">
        <v>3000000</v>
      </c>
      <c r="K14" s="236" t="s">
        <v>341</v>
      </c>
      <c r="L14" s="263"/>
      <c r="M14" s="266"/>
      <c r="N14" s="269"/>
      <c r="O14" s="271"/>
      <c r="P14" s="202"/>
    </row>
    <row r="15" spans="1:16" ht="12.75">
      <c r="A15" s="274"/>
      <c r="B15" s="185" t="s">
        <v>236</v>
      </c>
      <c r="C15" s="184"/>
      <c r="D15" s="126" t="s">
        <v>220</v>
      </c>
      <c r="E15" s="188"/>
      <c r="F15" s="188" t="s">
        <v>359</v>
      </c>
      <c r="G15" s="238"/>
      <c r="H15" s="238"/>
      <c r="I15" s="249"/>
      <c r="J15" s="216">
        <v>3000000</v>
      </c>
      <c r="K15" s="236" t="s">
        <v>341</v>
      </c>
      <c r="L15" s="263"/>
      <c r="M15" s="266"/>
      <c r="N15" s="269"/>
      <c r="O15" s="271"/>
      <c r="P15" s="202"/>
    </row>
    <row r="16" spans="1:16" ht="12.75">
      <c r="A16" s="274"/>
      <c r="B16" s="185" t="s">
        <v>236</v>
      </c>
      <c r="C16" s="184"/>
      <c r="D16" s="126" t="s">
        <v>220</v>
      </c>
      <c r="E16" s="188">
        <v>3</v>
      </c>
      <c r="F16" s="188" t="s">
        <v>221</v>
      </c>
      <c r="G16" s="238">
        <v>116970000</v>
      </c>
      <c r="H16" s="238">
        <v>116970000</v>
      </c>
      <c r="I16" s="249">
        <v>1.12</v>
      </c>
      <c r="J16" s="216">
        <v>131006400</v>
      </c>
      <c r="K16" s="236" t="s">
        <v>339</v>
      </c>
      <c r="L16" s="263"/>
      <c r="M16" s="266"/>
      <c r="N16" s="269"/>
      <c r="O16" s="271"/>
      <c r="P16" s="202"/>
    </row>
    <row r="17" spans="1:16" ht="12.75">
      <c r="A17" s="274"/>
      <c r="B17" s="185" t="s">
        <v>236</v>
      </c>
      <c r="C17" s="184"/>
      <c r="D17" s="126" t="s">
        <v>220</v>
      </c>
      <c r="E17" s="126">
        <v>4</v>
      </c>
      <c r="F17" s="126" t="s">
        <v>2</v>
      </c>
      <c r="G17" s="236">
        <v>5000000</v>
      </c>
      <c r="H17" s="236">
        <v>5000000</v>
      </c>
      <c r="I17" s="250"/>
      <c r="J17" s="217">
        <v>5000000</v>
      </c>
      <c r="K17" s="236" t="s">
        <v>340</v>
      </c>
      <c r="L17" s="263"/>
      <c r="M17" s="266"/>
      <c r="N17" s="269"/>
      <c r="O17" s="271"/>
      <c r="P17" s="202"/>
    </row>
    <row r="18" spans="1:16" ht="12.75">
      <c r="A18" s="274"/>
      <c r="B18" s="185" t="s">
        <v>236</v>
      </c>
      <c r="C18" s="184"/>
      <c r="D18" s="126" t="s">
        <v>220</v>
      </c>
      <c r="E18" s="126">
        <v>5</v>
      </c>
      <c r="F18" s="126" t="s">
        <v>4</v>
      </c>
      <c r="G18" s="236">
        <v>1000000</v>
      </c>
      <c r="H18" s="236">
        <v>1000000</v>
      </c>
      <c r="I18" s="250"/>
      <c r="J18" s="217">
        <v>1000000</v>
      </c>
      <c r="K18" s="236" t="s">
        <v>341</v>
      </c>
      <c r="L18" s="263"/>
      <c r="M18" s="266"/>
      <c r="N18" s="269"/>
      <c r="O18" s="271"/>
      <c r="P18" s="202"/>
    </row>
    <row r="19" spans="1:16" ht="12.75">
      <c r="A19" s="274"/>
      <c r="B19" s="185" t="s">
        <v>236</v>
      </c>
      <c r="C19" s="184"/>
      <c r="D19" s="126" t="s">
        <v>220</v>
      </c>
      <c r="E19" s="126">
        <v>6</v>
      </c>
      <c r="F19" s="126" t="s">
        <v>5</v>
      </c>
      <c r="G19" s="236">
        <v>20438000</v>
      </c>
      <c r="H19" s="236">
        <v>20438000</v>
      </c>
      <c r="I19" s="250"/>
      <c r="J19" s="217">
        <v>20438000</v>
      </c>
      <c r="K19" s="236" t="s">
        <v>338</v>
      </c>
      <c r="L19" s="263"/>
      <c r="M19" s="266"/>
      <c r="N19" s="269"/>
      <c r="O19" s="271"/>
      <c r="P19" s="202"/>
    </row>
    <row r="20" spans="1:16" ht="12.75">
      <c r="A20" s="274"/>
      <c r="B20" s="185" t="s">
        <v>236</v>
      </c>
      <c r="C20" s="184"/>
      <c r="D20" s="126" t="s">
        <v>220</v>
      </c>
      <c r="E20" s="126">
        <v>7</v>
      </c>
      <c r="F20" s="126" t="s">
        <v>3</v>
      </c>
      <c r="G20" s="236">
        <v>100000</v>
      </c>
      <c r="H20" s="236">
        <v>100000</v>
      </c>
      <c r="I20" s="250"/>
      <c r="J20" s="217">
        <v>100000</v>
      </c>
      <c r="K20" s="236" t="s">
        <v>338</v>
      </c>
      <c r="L20" s="263"/>
      <c r="M20" s="266"/>
      <c r="N20" s="269"/>
      <c r="O20" s="271"/>
      <c r="P20" s="202"/>
    </row>
    <row r="21" spans="1:16" ht="12" customHeight="1">
      <c r="A21" s="274"/>
      <c r="B21" s="185" t="s">
        <v>236</v>
      </c>
      <c r="C21" s="184"/>
      <c r="D21" s="126" t="s">
        <v>220</v>
      </c>
      <c r="E21" s="126">
        <v>8</v>
      </c>
      <c r="F21" s="126" t="s">
        <v>9</v>
      </c>
      <c r="G21" s="236">
        <v>350000</v>
      </c>
      <c r="H21" s="236">
        <v>350000</v>
      </c>
      <c r="I21" s="250"/>
      <c r="J21" s="217">
        <v>350000</v>
      </c>
      <c r="K21" s="236" t="s">
        <v>341</v>
      </c>
      <c r="L21" s="263"/>
      <c r="M21" s="266"/>
      <c r="N21" s="269"/>
      <c r="O21" s="271"/>
      <c r="P21" s="202"/>
    </row>
    <row r="22" spans="1:16" ht="34.5" customHeight="1">
      <c r="A22" s="274"/>
      <c r="B22" s="185" t="s">
        <v>236</v>
      </c>
      <c r="C22" s="144" t="s">
        <v>223</v>
      </c>
      <c r="D22" s="126" t="s">
        <v>220</v>
      </c>
      <c r="E22" s="126">
        <v>9</v>
      </c>
      <c r="F22" s="126" t="s">
        <v>291</v>
      </c>
      <c r="G22" s="236">
        <v>212736</v>
      </c>
      <c r="H22" s="236">
        <v>212736</v>
      </c>
      <c r="I22" s="250"/>
      <c r="J22" s="217">
        <v>212736</v>
      </c>
      <c r="K22" s="236" t="s">
        <v>338</v>
      </c>
      <c r="L22" s="263"/>
      <c r="M22" s="266"/>
      <c r="N22" s="269"/>
      <c r="O22" s="271"/>
      <c r="P22" s="202"/>
    </row>
    <row r="23" spans="1:16" ht="12.75">
      <c r="A23" s="274"/>
      <c r="B23" s="185" t="s">
        <v>236</v>
      </c>
      <c r="C23" s="144" t="s">
        <v>223</v>
      </c>
      <c r="D23" s="126" t="s">
        <v>220</v>
      </c>
      <c r="E23" s="126">
        <v>10</v>
      </c>
      <c r="F23" s="126" t="s">
        <v>292</v>
      </c>
      <c r="G23" s="236">
        <v>5200000</v>
      </c>
      <c r="H23" s="236">
        <v>5200000</v>
      </c>
      <c r="I23" s="250"/>
      <c r="J23" s="217">
        <v>5200000</v>
      </c>
      <c r="K23" s="236" t="s">
        <v>338</v>
      </c>
      <c r="L23" s="263"/>
      <c r="M23" s="266"/>
      <c r="N23" s="269"/>
      <c r="O23" s="271"/>
      <c r="P23" s="202"/>
    </row>
    <row r="24" spans="1:16" ht="12.75">
      <c r="A24" s="274"/>
      <c r="B24" s="185" t="s">
        <v>236</v>
      </c>
      <c r="C24" s="144" t="s">
        <v>223</v>
      </c>
      <c r="D24" s="126" t="s">
        <v>220</v>
      </c>
      <c r="E24" s="126">
        <v>11</v>
      </c>
      <c r="F24" s="126" t="s">
        <v>241</v>
      </c>
      <c r="G24" s="239">
        <v>420000</v>
      </c>
      <c r="H24" s="239">
        <v>420000</v>
      </c>
      <c r="I24" s="251"/>
      <c r="J24" s="218">
        <v>420000</v>
      </c>
      <c r="K24" s="236" t="s">
        <v>338</v>
      </c>
      <c r="L24" s="263"/>
      <c r="M24" s="266"/>
      <c r="N24" s="269"/>
      <c r="O24" s="271"/>
      <c r="P24" s="202"/>
    </row>
    <row r="25" spans="1:16" ht="12.75">
      <c r="A25" s="274"/>
      <c r="B25" s="185" t="s">
        <v>236</v>
      </c>
      <c r="C25" s="144" t="s">
        <v>223</v>
      </c>
      <c r="D25" s="126" t="s">
        <v>220</v>
      </c>
      <c r="E25" s="126">
        <v>12</v>
      </c>
      <c r="F25" s="126" t="s">
        <v>106</v>
      </c>
      <c r="G25" s="236">
        <v>1474988</v>
      </c>
      <c r="H25" s="236">
        <v>1474988</v>
      </c>
      <c r="I25" s="250"/>
      <c r="J25" s="217">
        <v>1474988</v>
      </c>
      <c r="K25" s="236" t="s">
        <v>338</v>
      </c>
      <c r="L25" s="263"/>
      <c r="M25" s="266"/>
      <c r="N25" s="269"/>
      <c r="O25" s="271"/>
      <c r="P25" s="202"/>
    </row>
    <row r="26" spans="1:16" ht="12.75">
      <c r="A26" s="274"/>
      <c r="B26" s="125" t="s">
        <v>243</v>
      </c>
      <c r="C26" s="127"/>
      <c r="D26" s="126" t="s">
        <v>220</v>
      </c>
      <c r="E26" s="126">
        <v>13</v>
      </c>
      <c r="F26" s="126" t="s">
        <v>244</v>
      </c>
      <c r="G26" s="236">
        <v>100000</v>
      </c>
      <c r="H26" s="236">
        <v>100000</v>
      </c>
      <c r="I26" s="250"/>
      <c r="J26" s="217">
        <v>100000</v>
      </c>
      <c r="K26" s="236" t="s">
        <v>341</v>
      </c>
      <c r="L26" s="263"/>
      <c r="M26" s="266"/>
      <c r="N26" s="269"/>
      <c r="O26" s="271"/>
      <c r="P26" s="202"/>
    </row>
    <row r="27" spans="1:16" ht="12.75">
      <c r="A27" s="275"/>
      <c r="B27" s="125" t="s">
        <v>224</v>
      </c>
      <c r="C27" s="127"/>
      <c r="D27" s="126" t="s">
        <v>220</v>
      </c>
      <c r="E27" s="126">
        <v>14</v>
      </c>
      <c r="F27" s="126" t="s">
        <v>225</v>
      </c>
      <c r="G27" s="236">
        <v>23000000</v>
      </c>
      <c r="H27" s="236">
        <v>23000000</v>
      </c>
      <c r="I27" s="250"/>
      <c r="J27" s="217">
        <v>23000000</v>
      </c>
      <c r="K27" s="236" t="s">
        <v>338</v>
      </c>
      <c r="L27" s="263"/>
      <c r="M27" s="266"/>
      <c r="N27" s="269"/>
      <c r="O27" s="271"/>
      <c r="P27" s="202"/>
    </row>
    <row r="28" spans="1:16" ht="15" customHeight="1">
      <c r="A28" s="140" t="s">
        <v>240</v>
      </c>
      <c r="B28" s="125" t="s">
        <v>226</v>
      </c>
      <c r="C28" s="127"/>
      <c r="D28" s="126" t="s">
        <v>220</v>
      </c>
      <c r="E28" s="126">
        <v>15</v>
      </c>
      <c r="F28" s="126" t="s">
        <v>227</v>
      </c>
      <c r="G28" s="236">
        <v>111000</v>
      </c>
      <c r="H28" s="236">
        <v>111000</v>
      </c>
      <c r="I28" s="250"/>
      <c r="J28" s="217">
        <v>111000</v>
      </c>
      <c r="K28" s="236" t="s">
        <v>338</v>
      </c>
      <c r="L28" s="263"/>
      <c r="M28" s="266"/>
      <c r="N28" s="269"/>
      <c r="O28" s="271"/>
      <c r="P28" s="202"/>
    </row>
    <row r="29" spans="1:16" ht="12.75">
      <c r="A29" s="274" t="s">
        <v>237</v>
      </c>
      <c r="B29" s="185" t="s">
        <v>236</v>
      </c>
      <c r="C29" s="142" t="s">
        <v>222</v>
      </c>
      <c r="D29" s="126" t="s">
        <v>220</v>
      </c>
      <c r="E29" s="126">
        <v>16</v>
      </c>
      <c r="F29" s="126" t="s">
        <v>207</v>
      </c>
      <c r="G29" s="236">
        <v>2000000</v>
      </c>
      <c r="H29" s="236">
        <v>2000000</v>
      </c>
      <c r="I29" s="250"/>
      <c r="J29" s="217">
        <v>2000000</v>
      </c>
      <c r="K29" s="236" t="s">
        <v>338</v>
      </c>
      <c r="L29" s="263"/>
      <c r="M29" s="266"/>
      <c r="N29" s="269"/>
      <c r="O29" s="271"/>
      <c r="P29" s="202"/>
    </row>
    <row r="30" spans="1:16" ht="14.25" customHeight="1">
      <c r="A30" s="274"/>
      <c r="B30" s="186" t="s">
        <v>236</v>
      </c>
      <c r="C30" s="142" t="s">
        <v>222</v>
      </c>
      <c r="D30" s="126" t="s">
        <v>220</v>
      </c>
      <c r="E30" s="126">
        <v>17</v>
      </c>
      <c r="F30" s="126" t="s">
        <v>242</v>
      </c>
      <c r="G30" s="236">
        <v>2100000</v>
      </c>
      <c r="H30" s="236">
        <v>2100000</v>
      </c>
      <c r="I30" s="250"/>
      <c r="J30" s="217">
        <v>2100000</v>
      </c>
      <c r="K30" s="236" t="s">
        <v>338</v>
      </c>
      <c r="L30" s="263"/>
      <c r="M30" s="266"/>
      <c r="N30" s="269"/>
      <c r="O30" s="271"/>
      <c r="P30" s="202"/>
    </row>
    <row r="31" spans="1:16" ht="12.75">
      <c r="A31" s="274"/>
      <c r="B31" s="186" t="s">
        <v>236</v>
      </c>
      <c r="C31" s="142" t="s">
        <v>222</v>
      </c>
      <c r="D31" s="126" t="s">
        <v>220</v>
      </c>
      <c r="E31" s="126">
        <v>18</v>
      </c>
      <c r="F31" s="126" t="s">
        <v>247</v>
      </c>
      <c r="G31" s="236">
        <v>1996500</v>
      </c>
      <c r="H31" s="236">
        <v>1996500</v>
      </c>
      <c r="I31" s="250"/>
      <c r="J31" s="217">
        <v>1996500</v>
      </c>
      <c r="K31" s="236" t="s">
        <v>338</v>
      </c>
      <c r="L31" s="263"/>
      <c r="M31" s="266"/>
      <c r="N31" s="269"/>
      <c r="O31" s="271"/>
      <c r="P31" s="202"/>
    </row>
    <row r="32" spans="1:16" ht="12.75">
      <c r="A32" s="274"/>
      <c r="B32" s="186" t="s">
        <v>236</v>
      </c>
      <c r="C32" s="142" t="s">
        <v>222</v>
      </c>
      <c r="D32" s="126" t="s">
        <v>220</v>
      </c>
      <c r="E32" s="126">
        <v>19</v>
      </c>
      <c r="F32" s="126" t="s">
        <v>245</v>
      </c>
      <c r="G32" s="236">
        <v>580000</v>
      </c>
      <c r="H32" s="236">
        <v>580000</v>
      </c>
      <c r="I32" s="250"/>
      <c r="J32" s="217">
        <v>580000</v>
      </c>
      <c r="K32" s="236" t="s">
        <v>338</v>
      </c>
      <c r="L32" s="263"/>
      <c r="M32" s="266"/>
      <c r="N32" s="269"/>
      <c r="O32" s="271"/>
      <c r="P32" s="202"/>
    </row>
    <row r="33" spans="1:16" ht="12.75">
      <c r="A33" s="275"/>
      <c r="B33" s="186" t="s">
        <v>236</v>
      </c>
      <c r="C33" s="193" t="s">
        <v>222</v>
      </c>
      <c r="D33" s="126" t="s">
        <v>220</v>
      </c>
      <c r="E33" s="194">
        <v>20</v>
      </c>
      <c r="F33" s="194" t="s">
        <v>246</v>
      </c>
      <c r="G33" s="239">
        <v>1210000</v>
      </c>
      <c r="H33" s="239">
        <v>1210000</v>
      </c>
      <c r="I33" s="251"/>
      <c r="J33" s="218">
        <v>1210000</v>
      </c>
      <c r="K33" s="236" t="s">
        <v>338</v>
      </c>
      <c r="L33" s="264"/>
      <c r="M33" s="266"/>
      <c r="N33" s="269"/>
      <c r="O33" s="271"/>
      <c r="P33" s="202"/>
    </row>
    <row r="34" spans="1:16" ht="13.5" thickBot="1">
      <c r="A34" s="198" t="s">
        <v>305</v>
      </c>
      <c r="B34" s="186" t="s">
        <v>236</v>
      </c>
      <c r="C34" s="143" t="s">
        <v>222</v>
      </c>
      <c r="D34" s="126" t="s">
        <v>220</v>
      </c>
      <c r="E34" s="195">
        <v>21</v>
      </c>
      <c r="F34" s="196" t="s">
        <v>307</v>
      </c>
      <c r="G34" s="240">
        <v>3700000</v>
      </c>
      <c r="H34" s="240">
        <v>3700000</v>
      </c>
      <c r="I34" s="252"/>
      <c r="J34" s="219">
        <v>3700000</v>
      </c>
      <c r="K34" s="236" t="s">
        <v>338</v>
      </c>
      <c r="L34" s="254">
        <v>3700000</v>
      </c>
      <c r="M34" s="267"/>
      <c r="N34" s="197"/>
      <c r="O34" s="199"/>
      <c r="P34" s="202"/>
    </row>
    <row r="35" spans="1:16" ht="13.5" thickBot="1">
      <c r="A35" s="272"/>
      <c r="B35" s="272"/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3"/>
      <c r="P35" s="246"/>
    </row>
    <row r="39" ht="12.75">
      <c r="F39" s="170"/>
    </row>
  </sheetData>
  <sheetProtection/>
  <mergeCells count="8">
    <mergeCell ref="A9:P9"/>
    <mergeCell ref="L11:L33"/>
    <mergeCell ref="M11:M34"/>
    <mergeCell ref="N11:N33"/>
    <mergeCell ref="O11:O33"/>
    <mergeCell ref="A35:O35"/>
    <mergeCell ref="A29:A33"/>
    <mergeCell ref="A11:A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4"/>
  <sheetViews>
    <sheetView zoomScale="90" zoomScaleNormal="90" zoomScalePageLayoutView="0" workbookViewId="0" topLeftCell="A2">
      <selection activeCell="E8" sqref="E8"/>
    </sheetView>
  </sheetViews>
  <sheetFormatPr defaultColWidth="9.140625" defaultRowHeight="12.75"/>
  <cols>
    <col min="1" max="1" width="16.57421875" style="0" customWidth="1"/>
    <col min="2" max="2" width="155.57421875" style="0" bestFit="1" customWidth="1"/>
    <col min="3" max="3" width="15.00390625" style="0" bestFit="1" customWidth="1"/>
    <col min="4" max="4" width="16.7109375" style="0" bestFit="1" customWidth="1"/>
    <col min="5" max="5" width="19.421875" style="0" customWidth="1"/>
    <col min="6" max="6" width="16.28125" style="0" bestFit="1" customWidth="1"/>
  </cols>
  <sheetData>
    <row r="4" ht="12.75">
      <c r="E4" s="1" t="s">
        <v>183</v>
      </c>
    </row>
    <row r="6" spans="1:5" s="1" customFormat="1" ht="12.75">
      <c r="A6" s="280" t="s">
        <v>353</v>
      </c>
      <c r="B6" s="280"/>
      <c r="C6" s="55"/>
      <c r="D6" s="55"/>
      <c r="E6" s="55"/>
    </row>
    <row r="7" spans="1:5" s="1" customFormat="1" ht="13.5" thickBot="1">
      <c r="A7" s="54"/>
      <c r="B7" s="55"/>
      <c r="C7" s="55"/>
      <c r="D7" s="55"/>
      <c r="E7" s="55"/>
    </row>
    <row r="8" spans="1:6" s="1" customFormat="1" ht="32.25" customHeight="1" thickBot="1">
      <c r="A8" s="67" t="s">
        <v>10</v>
      </c>
      <c r="B8" s="90" t="s">
        <v>11</v>
      </c>
      <c r="C8" s="95" t="s">
        <v>12</v>
      </c>
      <c r="D8" s="96" t="s">
        <v>13</v>
      </c>
      <c r="E8" s="212" t="s">
        <v>351</v>
      </c>
      <c r="F8" s="133"/>
    </row>
    <row r="9" spans="1:6" s="1" customFormat="1" ht="19.5" customHeight="1">
      <c r="A9" s="97">
        <v>1</v>
      </c>
      <c r="B9" s="82" t="s">
        <v>102</v>
      </c>
      <c r="C9" s="203">
        <v>20000000</v>
      </c>
      <c r="D9" s="91">
        <v>1000</v>
      </c>
      <c r="E9" s="211"/>
      <c r="F9" s="134"/>
    </row>
    <row r="10" spans="1:6" s="1" customFormat="1" ht="19.5" customHeight="1">
      <c r="A10" s="98">
        <v>2</v>
      </c>
      <c r="B10" s="83" t="s">
        <v>103</v>
      </c>
      <c r="C10" s="204">
        <v>20000000</v>
      </c>
      <c r="D10" s="91">
        <v>1000</v>
      </c>
      <c r="E10" s="209"/>
      <c r="F10" s="134"/>
    </row>
    <row r="11" spans="1:6" s="1" customFormat="1" ht="19.5" customHeight="1">
      <c r="A11" s="98">
        <v>3</v>
      </c>
      <c r="B11" s="83" t="s">
        <v>14</v>
      </c>
      <c r="C11" s="204">
        <v>1000000</v>
      </c>
      <c r="D11" s="91">
        <v>1000</v>
      </c>
      <c r="E11" s="209"/>
      <c r="F11" s="134"/>
    </row>
    <row r="12" spans="1:6" s="1" customFormat="1" ht="19.5" customHeight="1">
      <c r="A12" s="56">
        <v>4</v>
      </c>
      <c r="B12" s="84" t="s">
        <v>15</v>
      </c>
      <c r="C12" s="205">
        <v>500000</v>
      </c>
      <c r="D12" s="91">
        <v>1000</v>
      </c>
      <c r="E12" s="209"/>
      <c r="F12" s="134"/>
    </row>
    <row r="13" spans="1:6" s="1" customFormat="1" ht="19.5" customHeight="1">
      <c r="A13" s="56">
        <v>5</v>
      </c>
      <c r="B13" s="84" t="s">
        <v>16</v>
      </c>
      <c r="C13" s="206">
        <v>2000000</v>
      </c>
      <c r="D13" s="91">
        <v>1000</v>
      </c>
      <c r="E13" s="209"/>
      <c r="F13" s="134"/>
    </row>
    <row r="14" spans="1:6" s="1" customFormat="1" ht="19.5" customHeight="1">
      <c r="A14" s="57">
        <v>6</v>
      </c>
      <c r="B14" s="85" t="s">
        <v>17</v>
      </c>
      <c r="C14" s="205">
        <v>1000000</v>
      </c>
      <c r="D14" s="92">
        <v>1000</v>
      </c>
      <c r="E14" s="209"/>
      <c r="F14" s="134"/>
    </row>
    <row r="15" spans="1:6" s="1" customFormat="1" ht="19.5" customHeight="1">
      <c r="A15" s="57">
        <v>7</v>
      </c>
      <c r="B15" s="85" t="s">
        <v>18</v>
      </c>
      <c r="C15" s="205">
        <v>5000000</v>
      </c>
      <c r="D15" s="92">
        <v>1000</v>
      </c>
      <c r="E15" s="210"/>
      <c r="F15" s="135"/>
    </row>
    <row r="16" spans="1:6" s="1" customFormat="1" ht="19.5" customHeight="1">
      <c r="A16" s="57">
        <v>8</v>
      </c>
      <c r="B16" s="86" t="s">
        <v>197</v>
      </c>
      <c r="C16" s="207">
        <v>3000000</v>
      </c>
      <c r="D16" s="93">
        <v>1000</v>
      </c>
      <c r="E16" s="210"/>
      <c r="F16" s="135"/>
    </row>
    <row r="17" spans="1:6" s="1" customFormat="1" ht="19.5" customHeight="1">
      <c r="A17" s="56">
        <v>9</v>
      </c>
      <c r="B17" s="87" t="s">
        <v>101</v>
      </c>
      <c r="C17" s="206">
        <v>20000000</v>
      </c>
      <c r="D17" s="92">
        <v>1000</v>
      </c>
      <c r="E17" s="210"/>
      <c r="F17" s="135"/>
    </row>
    <row r="18" spans="1:6" s="1" customFormat="1" ht="19.5" customHeight="1">
      <c r="A18" s="57">
        <v>10</v>
      </c>
      <c r="B18" s="88" t="s">
        <v>105</v>
      </c>
      <c r="C18" s="207">
        <v>20000000</v>
      </c>
      <c r="D18" s="93">
        <v>1000</v>
      </c>
      <c r="E18" s="210"/>
      <c r="F18" s="135"/>
    </row>
    <row r="19" spans="1:6" s="1" customFormat="1" ht="19.5" customHeight="1">
      <c r="A19" s="57">
        <v>11</v>
      </c>
      <c r="B19" s="88" t="s">
        <v>248</v>
      </c>
      <c r="C19" s="207">
        <v>500000</v>
      </c>
      <c r="D19" s="93">
        <v>1000</v>
      </c>
      <c r="E19" s="210"/>
      <c r="F19" s="135"/>
    </row>
    <row r="20" spans="1:6" s="1" customFormat="1" ht="19.5" customHeight="1" thickBot="1">
      <c r="A20" s="99">
        <v>12</v>
      </c>
      <c r="B20" s="89" t="s">
        <v>104</v>
      </c>
      <c r="C20" s="208">
        <v>1000000</v>
      </c>
      <c r="D20" s="94">
        <v>1000</v>
      </c>
      <c r="E20" s="213"/>
      <c r="F20" s="134"/>
    </row>
    <row r="21" spans="1:6" s="1" customFormat="1" ht="19.5" customHeight="1" thickBot="1">
      <c r="A21" s="277"/>
      <c r="B21" s="278"/>
      <c r="C21" s="278"/>
      <c r="D21" s="279"/>
      <c r="E21" s="214"/>
      <c r="F21" s="136"/>
    </row>
    <row r="22" spans="1:5" s="1" customFormat="1" ht="12.75">
      <c r="A22" s="58"/>
      <c r="B22" s="59"/>
      <c r="C22" s="59"/>
      <c r="D22" s="59"/>
      <c r="E22" s="60"/>
    </row>
    <row r="23" spans="1:5" s="1" customFormat="1" ht="12.75">
      <c r="A23" s="54" t="s">
        <v>19</v>
      </c>
      <c r="B23" s="61" t="s">
        <v>20</v>
      </c>
      <c r="C23" s="55"/>
      <c r="D23" s="62"/>
      <c r="E23" s="55"/>
    </row>
    <row r="24" spans="1:5" s="1" customFormat="1" ht="12.75">
      <c r="A24" s="54"/>
      <c r="B24" s="63" t="s">
        <v>21</v>
      </c>
      <c r="C24" s="55"/>
      <c r="D24" s="64"/>
      <c r="E24" s="55"/>
    </row>
    <row r="25" spans="1:5" s="1" customFormat="1" ht="12.75">
      <c r="A25" s="54"/>
      <c r="B25" s="63" t="s">
        <v>22</v>
      </c>
      <c r="C25" s="55"/>
      <c r="D25" s="55"/>
      <c r="E25" s="55"/>
    </row>
    <row r="26" spans="1:5" s="1" customFormat="1" ht="12.75">
      <c r="A26" s="65"/>
      <c r="B26" s="63" t="s">
        <v>23</v>
      </c>
      <c r="C26" s="55"/>
      <c r="D26" s="55"/>
      <c r="E26" s="55"/>
    </row>
    <row r="27" spans="1:5" s="1" customFormat="1" ht="12.75">
      <c r="A27" s="65"/>
      <c r="B27" s="63" t="s">
        <v>24</v>
      </c>
      <c r="C27" s="55"/>
      <c r="D27" s="55"/>
      <c r="E27" s="62"/>
    </row>
    <row r="28" spans="1:5" s="1" customFormat="1" ht="12.75">
      <c r="A28" s="65"/>
      <c r="B28" s="63"/>
      <c r="C28" s="55"/>
      <c r="D28" s="55"/>
      <c r="E28" s="62"/>
    </row>
    <row r="29" spans="1:5" s="1" customFormat="1" ht="12.75">
      <c r="A29" s="65" t="s">
        <v>25</v>
      </c>
      <c r="B29" s="66" t="s">
        <v>98</v>
      </c>
      <c r="C29" s="55"/>
      <c r="D29" s="55"/>
      <c r="E29" s="62"/>
    </row>
    <row r="30" spans="1:5" s="1" customFormat="1" ht="12.75">
      <c r="A30" s="65"/>
      <c r="B30" s="66" t="s">
        <v>99</v>
      </c>
      <c r="C30" s="55"/>
      <c r="D30" s="55"/>
      <c r="E30" s="62"/>
    </row>
    <row r="31" spans="1:5" s="1" customFormat="1" ht="12.75">
      <c r="A31" s="65"/>
      <c r="B31" s="66" t="s">
        <v>100</v>
      </c>
      <c r="C31" s="55"/>
      <c r="D31" s="55"/>
      <c r="E31" s="62"/>
    </row>
    <row r="32" s="1" customFormat="1" ht="12.75">
      <c r="B32" s="66" t="s">
        <v>26</v>
      </c>
    </row>
    <row r="33" s="1" customFormat="1" ht="12.75">
      <c r="B33" s="66" t="s">
        <v>27</v>
      </c>
    </row>
    <row r="34" s="1" customFormat="1" ht="12.75">
      <c r="B34" s="66" t="s">
        <v>28</v>
      </c>
    </row>
  </sheetData>
  <sheetProtection/>
  <mergeCells count="2">
    <mergeCell ref="A21:D21"/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E45"/>
  <sheetViews>
    <sheetView zoomScalePageLayoutView="0" workbookViewId="0" topLeftCell="A2">
      <selection activeCell="M19" sqref="M19"/>
    </sheetView>
  </sheetViews>
  <sheetFormatPr defaultColWidth="9.140625" defaultRowHeight="12.75"/>
  <cols>
    <col min="3" max="3" width="43.28125" style="0" bestFit="1" customWidth="1"/>
    <col min="4" max="4" width="12.28125" style="0" bestFit="1" customWidth="1"/>
    <col min="5" max="5" width="10.28125" style="0" customWidth="1"/>
  </cols>
  <sheetData>
    <row r="5" ht="12.75">
      <c r="E5" t="s">
        <v>184</v>
      </c>
    </row>
    <row r="7" spans="2:5" s="53" customFormat="1" ht="12">
      <c r="B7" s="281" t="s">
        <v>354</v>
      </c>
      <c r="C7" s="281"/>
      <c r="D7" s="5"/>
      <c r="E7" s="5"/>
    </row>
    <row r="8" spans="2:5" s="53" customFormat="1" ht="12.75" thickBot="1">
      <c r="B8" s="5"/>
      <c r="C8" s="5"/>
      <c r="D8" s="5"/>
      <c r="E8" s="5"/>
    </row>
    <row r="9" spans="2:5" s="53" customFormat="1" ht="12.75" thickBot="1">
      <c r="B9" s="6" t="s">
        <v>29</v>
      </c>
      <c r="C9" s="7" t="s">
        <v>30</v>
      </c>
      <c r="D9" s="8" t="s">
        <v>31</v>
      </c>
      <c r="E9" s="9" t="s">
        <v>32</v>
      </c>
    </row>
    <row r="10" spans="2:5" s="53" customFormat="1" ht="12">
      <c r="B10" s="10">
        <v>1</v>
      </c>
      <c r="C10" s="11" t="s">
        <v>33</v>
      </c>
      <c r="D10" s="12" t="s">
        <v>34</v>
      </c>
      <c r="E10" s="13" t="s">
        <v>35</v>
      </c>
    </row>
    <row r="11" spans="2:5" s="53" customFormat="1" ht="12">
      <c r="B11" s="14">
        <v>2</v>
      </c>
      <c r="C11" s="15" t="s">
        <v>36</v>
      </c>
      <c r="D11" s="12" t="s">
        <v>34</v>
      </c>
      <c r="E11" s="13" t="s">
        <v>35</v>
      </c>
    </row>
    <row r="12" spans="2:5" s="53" customFormat="1" ht="12">
      <c r="B12" s="14">
        <v>3</v>
      </c>
      <c r="C12" s="15" t="s">
        <v>37</v>
      </c>
      <c r="D12" s="12" t="s">
        <v>34</v>
      </c>
      <c r="E12" s="13" t="s">
        <v>35</v>
      </c>
    </row>
    <row r="13" spans="2:5" s="53" customFormat="1" ht="12">
      <c r="B13" s="14">
        <v>4</v>
      </c>
      <c r="C13" s="15" t="s">
        <v>38</v>
      </c>
      <c r="D13" s="12" t="s">
        <v>34</v>
      </c>
      <c r="E13" s="13" t="s">
        <v>35</v>
      </c>
    </row>
    <row r="14" spans="2:5" s="53" customFormat="1" ht="12">
      <c r="B14" s="14">
        <v>5</v>
      </c>
      <c r="C14" s="15" t="s">
        <v>39</v>
      </c>
      <c r="D14" s="12" t="s">
        <v>34</v>
      </c>
      <c r="E14" s="13" t="s">
        <v>35</v>
      </c>
    </row>
    <row r="15" spans="2:5" s="53" customFormat="1" ht="12">
      <c r="B15" s="14">
        <v>6</v>
      </c>
      <c r="C15" s="15" t="s">
        <v>40</v>
      </c>
      <c r="D15" s="12" t="s">
        <v>34</v>
      </c>
      <c r="E15" s="13" t="s">
        <v>35</v>
      </c>
    </row>
    <row r="16" spans="2:5" s="53" customFormat="1" ht="12">
      <c r="B16" s="14">
        <v>7</v>
      </c>
      <c r="C16" s="15" t="s">
        <v>41</v>
      </c>
      <c r="D16" s="12" t="s">
        <v>34</v>
      </c>
      <c r="E16" s="13" t="s">
        <v>35</v>
      </c>
    </row>
    <row r="17" spans="2:5" s="53" customFormat="1" ht="12">
      <c r="B17" s="14">
        <v>8</v>
      </c>
      <c r="C17" s="15" t="s">
        <v>42</v>
      </c>
      <c r="D17" s="12" t="s">
        <v>34</v>
      </c>
      <c r="E17" s="13" t="s">
        <v>35</v>
      </c>
    </row>
    <row r="18" spans="2:5" s="53" customFormat="1" ht="12">
      <c r="B18" s="14">
        <v>9</v>
      </c>
      <c r="C18" s="15" t="s">
        <v>43</v>
      </c>
      <c r="D18" s="12" t="s">
        <v>34</v>
      </c>
      <c r="E18" s="13" t="s">
        <v>35</v>
      </c>
    </row>
    <row r="19" spans="2:5" s="53" customFormat="1" ht="12">
      <c r="B19" s="14">
        <v>10</v>
      </c>
      <c r="C19" s="15" t="s">
        <v>44</v>
      </c>
      <c r="D19" s="12" t="s">
        <v>34</v>
      </c>
      <c r="E19" s="13" t="s">
        <v>35</v>
      </c>
    </row>
    <row r="20" spans="2:5" s="53" customFormat="1" ht="12">
      <c r="B20" s="14">
        <v>12</v>
      </c>
      <c r="C20" s="15" t="s">
        <v>45</v>
      </c>
      <c r="D20" s="12" t="s">
        <v>34</v>
      </c>
      <c r="E20" s="16" t="s">
        <v>46</v>
      </c>
    </row>
    <row r="21" spans="2:5" s="53" customFormat="1" ht="12">
      <c r="B21" s="14">
        <v>13</v>
      </c>
      <c r="C21" s="15" t="s">
        <v>47</v>
      </c>
      <c r="D21" s="12" t="s">
        <v>34</v>
      </c>
      <c r="E21" s="13" t="s">
        <v>35</v>
      </c>
    </row>
    <row r="22" spans="2:5" s="53" customFormat="1" ht="12">
      <c r="B22" s="14">
        <v>14</v>
      </c>
      <c r="C22" s="15" t="s">
        <v>48</v>
      </c>
      <c r="D22" s="12" t="s">
        <v>34</v>
      </c>
      <c r="E22" s="13" t="s">
        <v>35</v>
      </c>
    </row>
    <row r="23" spans="2:5" s="53" customFormat="1" ht="12">
      <c r="B23" s="14">
        <v>15</v>
      </c>
      <c r="C23" s="15" t="s">
        <v>49</v>
      </c>
      <c r="D23" s="12" t="s">
        <v>34</v>
      </c>
      <c r="E23" s="13" t="s">
        <v>35</v>
      </c>
    </row>
    <row r="24" spans="2:5" s="53" customFormat="1" ht="12">
      <c r="B24" s="14">
        <v>16</v>
      </c>
      <c r="C24" s="15" t="s">
        <v>50</v>
      </c>
      <c r="D24" s="12" t="s">
        <v>34</v>
      </c>
      <c r="E24" s="16" t="s">
        <v>46</v>
      </c>
    </row>
    <row r="25" spans="2:5" s="53" customFormat="1" ht="12">
      <c r="B25" s="14">
        <v>17</v>
      </c>
      <c r="C25" s="15" t="s">
        <v>51</v>
      </c>
      <c r="D25" s="17" t="s">
        <v>52</v>
      </c>
      <c r="E25" s="13" t="s">
        <v>35</v>
      </c>
    </row>
    <row r="26" spans="2:5" s="53" customFormat="1" ht="12">
      <c r="B26" s="14">
        <v>18</v>
      </c>
      <c r="C26" s="15" t="s">
        <v>53</v>
      </c>
      <c r="D26" s="17" t="s">
        <v>52</v>
      </c>
      <c r="E26" s="13" t="s">
        <v>35</v>
      </c>
    </row>
    <row r="27" spans="2:5" s="53" customFormat="1" ht="12">
      <c r="B27" s="14">
        <v>19</v>
      </c>
      <c r="C27" s="15" t="s">
        <v>54</v>
      </c>
      <c r="D27" s="17" t="s">
        <v>52</v>
      </c>
      <c r="E27" s="13" t="s">
        <v>35</v>
      </c>
    </row>
    <row r="28" spans="2:5" s="53" customFormat="1" ht="12">
      <c r="B28" s="14">
        <v>20</v>
      </c>
      <c r="C28" s="15" t="s">
        <v>55</v>
      </c>
      <c r="D28" s="17" t="s">
        <v>56</v>
      </c>
      <c r="E28" s="16" t="s">
        <v>46</v>
      </c>
    </row>
    <row r="29" spans="2:5" s="53" customFormat="1" ht="12">
      <c r="B29" s="14">
        <v>21</v>
      </c>
      <c r="C29" s="15" t="s">
        <v>57</v>
      </c>
      <c r="D29" s="17" t="s">
        <v>56</v>
      </c>
      <c r="E29" s="13" t="s">
        <v>35</v>
      </c>
    </row>
    <row r="30" spans="2:5" s="53" customFormat="1" ht="12">
      <c r="B30" s="14">
        <v>22</v>
      </c>
      <c r="C30" s="15" t="s">
        <v>58</v>
      </c>
      <c r="D30" s="17" t="s">
        <v>56</v>
      </c>
      <c r="E30" s="13" t="s">
        <v>35</v>
      </c>
    </row>
    <row r="31" spans="2:5" s="53" customFormat="1" ht="12">
      <c r="B31" s="14">
        <v>23</v>
      </c>
      <c r="C31" s="15" t="s">
        <v>59</v>
      </c>
      <c r="D31" s="17" t="s">
        <v>56</v>
      </c>
      <c r="E31" s="13" t="s">
        <v>35</v>
      </c>
    </row>
    <row r="32" spans="2:5" s="53" customFormat="1" ht="12">
      <c r="B32" s="14">
        <v>24</v>
      </c>
      <c r="C32" s="15" t="s">
        <v>60</v>
      </c>
      <c r="D32" s="17" t="s">
        <v>56</v>
      </c>
      <c r="E32" s="13" t="s">
        <v>35</v>
      </c>
    </row>
    <row r="33" spans="2:5" s="53" customFormat="1" ht="12">
      <c r="B33" s="14">
        <v>25</v>
      </c>
      <c r="C33" s="15" t="s">
        <v>61</v>
      </c>
      <c r="D33" s="17" t="s">
        <v>56</v>
      </c>
      <c r="E33" s="13" t="s">
        <v>35</v>
      </c>
    </row>
    <row r="34" spans="2:5" s="53" customFormat="1" ht="12">
      <c r="B34" s="14">
        <v>26</v>
      </c>
      <c r="C34" s="15" t="s">
        <v>62</v>
      </c>
      <c r="D34" s="17" t="s">
        <v>63</v>
      </c>
      <c r="E34" s="16" t="s">
        <v>46</v>
      </c>
    </row>
    <row r="35" spans="2:5" s="53" customFormat="1" ht="12">
      <c r="B35" s="14">
        <v>27</v>
      </c>
      <c r="C35" s="15" t="s">
        <v>64</v>
      </c>
      <c r="D35" s="17" t="s">
        <v>63</v>
      </c>
      <c r="E35" s="13" t="s">
        <v>35</v>
      </c>
    </row>
    <row r="36" spans="2:5" s="53" customFormat="1" ht="12">
      <c r="B36" s="14">
        <v>28</v>
      </c>
      <c r="C36" s="15" t="s">
        <v>65</v>
      </c>
      <c r="D36" s="17" t="s">
        <v>63</v>
      </c>
      <c r="E36" s="13" t="s">
        <v>35</v>
      </c>
    </row>
    <row r="37" spans="2:5" s="53" customFormat="1" ht="12">
      <c r="B37" s="14">
        <v>29</v>
      </c>
      <c r="C37" s="15" t="s">
        <v>66</v>
      </c>
      <c r="D37" s="17" t="s">
        <v>63</v>
      </c>
      <c r="E37" s="13" t="s">
        <v>35</v>
      </c>
    </row>
    <row r="38" spans="2:5" s="53" customFormat="1" ht="12">
      <c r="B38" s="14">
        <v>30</v>
      </c>
      <c r="C38" s="15" t="s">
        <v>67</v>
      </c>
      <c r="D38" s="17" t="s">
        <v>63</v>
      </c>
      <c r="E38" s="13" t="s">
        <v>35</v>
      </c>
    </row>
    <row r="39" spans="2:5" s="53" customFormat="1" ht="12">
      <c r="B39" s="14">
        <v>31</v>
      </c>
      <c r="C39" s="15" t="s">
        <v>68</v>
      </c>
      <c r="D39" s="17" t="s">
        <v>69</v>
      </c>
      <c r="E39" s="13" t="s">
        <v>35</v>
      </c>
    </row>
    <row r="40" spans="2:5" s="53" customFormat="1" ht="12">
      <c r="B40" s="14">
        <v>32</v>
      </c>
      <c r="C40" s="15" t="s">
        <v>70</v>
      </c>
      <c r="D40" s="17" t="s">
        <v>69</v>
      </c>
      <c r="E40" s="13" t="s">
        <v>35</v>
      </c>
    </row>
    <row r="41" spans="2:5" s="53" customFormat="1" ht="12">
      <c r="B41" s="14">
        <v>33</v>
      </c>
      <c r="C41" s="15" t="s">
        <v>51</v>
      </c>
      <c r="D41" s="17" t="s">
        <v>71</v>
      </c>
      <c r="E41" s="13" t="s">
        <v>35</v>
      </c>
    </row>
    <row r="42" spans="2:5" s="53" customFormat="1" ht="12">
      <c r="B42" s="14">
        <v>34</v>
      </c>
      <c r="C42" s="15" t="s">
        <v>72</v>
      </c>
      <c r="D42" s="17" t="s">
        <v>71</v>
      </c>
      <c r="E42" s="13" t="s">
        <v>35</v>
      </c>
    </row>
    <row r="43" spans="2:5" s="53" customFormat="1" ht="12">
      <c r="B43" s="179">
        <v>35</v>
      </c>
      <c r="C43" s="181" t="s">
        <v>290</v>
      </c>
      <c r="D43" s="182" t="s">
        <v>34</v>
      </c>
      <c r="E43" s="180" t="s">
        <v>46</v>
      </c>
    </row>
    <row r="44" spans="2:5" s="53" customFormat="1" ht="12.75" thickBot="1">
      <c r="B44" s="18"/>
      <c r="C44" s="19" t="s">
        <v>73</v>
      </c>
      <c r="D44" s="20">
        <v>20438000</v>
      </c>
      <c r="E44" s="21"/>
    </row>
    <row r="45" spans="2:5" s="53" customFormat="1" ht="12">
      <c r="B45" s="5"/>
      <c r="C45" s="5"/>
      <c r="D45" s="5"/>
      <c r="E45" s="5"/>
    </row>
  </sheetData>
  <sheetProtection/>
  <mergeCells count="1">
    <mergeCell ref="B7:C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48"/>
  <sheetViews>
    <sheetView zoomScalePageLayoutView="0" workbookViewId="0" topLeftCell="A1">
      <selection activeCell="G21" sqref="G21"/>
    </sheetView>
  </sheetViews>
  <sheetFormatPr defaultColWidth="9.140625" defaultRowHeight="12.75"/>
  <cols>
    <col min="2" max="2" width="39.00390625" style="0" bestFit="1" customWidth="1"/>
    <col min="3" max="3" width="61.00390625" style="0" customWidth="1"/>
    <col min="4" max="4" width="13.8515625" style="0" bestFit="1" customWidth="1"/>
  </cols>
  <sheetData>
    <row r="4" ht="12.75">
      <c r="D4" s="1" t="s">
        <v>185</v>
      </c>
    </row>
    <row r="6" spans="2:3" ht="12.75">
      <c r="B6" s="5"/>
      <c r="C6" s="5"/>
    </row>
    <row r="7" spans="2:3" s="53" customFormat="1" ht="12">
      <c r="B7" s="4" t="s">
        <v>355</v>
      </c>
      <c r="C7" s="4"/>
    </row>
    <row r="8" spans="2:3" s="53" customFormat="1" ht="12">
      <c r="B8" s="5"/>
      <c r="C8" s="5"/>
    </row>
    <row r="9" spans="2:3" s="53" customFormat="1" ht="12.75" thickBot="1">
      <c r="B9" s="5"/>
      <c r="C9" s="5"/>
    </row>
    <row r="10" spans="2:3" ht="12.75">
      <c r="B10" s="23" t="s">
        <v>74</v>
      </c>
      <c r="C10" s="24" t="s">
        <v>75</v>
      </c>
    </row>
    <row r="11" spans="2:3" ht="12.75">
      <c r="B11" s="25" t="s">
        <v>76</v>
      </c>
      <c r="C11" s="114" t="s">
        <v>176</v>
      </c>
    </row>
    <row r="12" spans="2:3" ht="12.75">
      <c r="B12" s="25" t="s">
        <v>77</v>
      </c>
      <c r="C12" s="113">
        <v>175992124258</v>
      </c>
    </row>
    <row r="13" spans="2:3" ht="12.75">
      <c r="B13" s="25" t="s">
        <v>78</v>
      </c>
      <c r="C13" s="26">
        <v>2012</v>
      </c>
    </row>
    <row r="14" spans="2:3" ht="12.75">
      <c r="B14" s="25" t="s">
        <v>79</v>
      </c>
      <c r="C14" s="27">
        <v>2100000</v>
      </c>
    </row>
    <row r="15" spans="2:3" ht="12.75">
      <c r="B15" s="25" t="s">
        <v>177</v>
      </c>
      <c r="C15" s="27">
        <v>2100000</v>
      </c>
    </row>
    <row r="16" spans="2:3" ht="12.75">
      <c r="B16" s="25" t="s">
        <v>80</v>
      </c>
      <c r="C16" s="27" t="s">
        <v>204</v>
      </c>
    </row>
    <row r="17" spans="2:3" ht="12.75">
      <c r="B17" s="25" t="s">
        <v>84</v>
      </c>
      <c r="C17" s="26" t="s">
        <v>81</v>
      </c>
    </row>
    <row r="19" ht="13.5" thickBot="1"/>
    <row r="20" spans="2:3" ht="12.75">
      <c r="B20" s="23" t="s">
        <v>74</v>
      </c>
      <c r="C20" s="24" t="s">
        <v>75</v>
      </c>
    </row>
    <row r="21" spans="2:3" ht="12.75">
      <c r="B21" s="25" t="s">
        <v>76</v>
      </c>
      <c r="C21" s="114" t="s">
        <v>210</v>
      </c>
    </row>
    <row r="22" spans="2:3" ht="12.75">
      <c r="B22" s="25" t="s">
        <v>77</v>
      </c>
      <c r="C22" s="113">
        <v>6420515</v>
      </c>
    </row>
    <row r="23" spans="2:3" ht="12.75">
      <c r="B23" s="25" t="s">
        <v>78</v>
      </c>
      <c r="C23" s="26">
        <v>2015</v>
      </c>
    </row>
    <row r="24" spans="2:3" ht="12.75">
      <c r="B24" s="25" t="s">
        <v>206</v>
      </c>
      <c r="C24" s="123">
        <v>1996500</v>
      </c>
    </row>
    <row r="25" spans="2:3" ht="12.75">
      <c r="B25" s="25" t="s">
        <v>205</v>
      </c>
      <c r="C25" s="27"/>
    </row>
    <row r="26" spans="2:3" ht="12.75">
      <c r="B26" s="25" t="s">
        <v>80</v>
      </c>
      <c r="C26" s="123" t="s">
        <v>208</v>
      </c>
    </row>
    <row r="27" spans="2:3" ht="12.75">
      <c r="B27" s="25" t="s">
        <v>84</v>
      </c>
      <c r="C27" s="26" t="s">
        <v>81</v>
      </c>
    </row>
    <row r="28" spans="2:3" ht="12.75">
      <c r="B28" s="25"/>
      <c r="C28" s="26"/>
    </row>
    <row r="29" ht="13.5" thickBot="1"/>
    <row r="30" spans="2:3" ht="12.75">
      <c r="B30" s="23" t="s">
        <v>74</v>
      </c>
      <c r="C30" s="24" t="s">
        <v>75</v>
      </c>
    </row>
    <row r="31" spans="2:3" ht="12.75">
      <c r="B31" s="25" t="s">
        <v>76</v>
      </c>
      <c r="C31" s="114" t="s">
        <v>203</v>
      </c>
    </row>
    <row r="32" spans="2:3" ht="12.75">
      <c r="B32" s="25" t="s">
        <v>77</v>
      </c>
      <c r="C32" s="113"/>
    </row>
    <row r="33" spans="2:3" ht="12.75">
      <c r="B33" s="25" t="s">
        <v>78</v>
      </c>
      <c r="C33" s="26">
        <v>2015</v>
      </c>
    </row>
    <row r="34" spans="2:3" ht="12.75">
      <c r="B34" s="25" t="s">
        <v>206</v>
      </c>
      <c r="C34" s="123">
        <v>580000</v>
      </c>
    </row>
    <row r="35" spans="2:3" ht="12.75">
      <c r="B35" s="25" t="s">
        <v>205</v>
      </c>
      <c r="C35" s="27"/>
    </row>
    <row r="36" spans="2:3" ht="12.75">
      <c r="B36" s="25" t="s">
        <v>80</v>
      </c>
      <c r="C36" s="123" t="s">
        <v>208</v>
      </c>
    </row>
    <row r="37" spans="2:3" ht="12.75">
      <c r="B37" s="25" t="s">
        <v>84</v>
      </c>
      <c r="C37" s="26" t="s">
        <v>81</v>
      </c>
    </row>
    <row r="38" spans="2:3" ht="12.75">
      <c r="B38" s="25"/>
      <c r="C38" s="26"/>
    </row>
    <row r="39" ht="13.5" thickBot="1"/>
    <row r="40" spans="2:3" ht="12.75">
      <c r="B40" s="23" t="s">
        <v>74</v>
      </c>
      <c r="C40" s="24" t="s">
        <v>75</v>
      </c>
    </row>
    <row r="41" spans="2:3" ht="12.75">
      <c r="B41" s="25" t="s">
        <v>76</v>
      </c>
      <c r="C41" s="114" t="s">
        <v>209</v>
      </c>
    </row>
    <row r="42" spans="2:3" ht="12.75">
      <c r="B42" s="25" t="s">
        <v>77</v>
      </c>
      <c r="C42" s="113"/>
    </row>
    <row r="43" spans="2:3" ht="12.75">
      <c r="B43" s="25" t="s">
        <v>78</v>
      </c>
      <c r="C43" s="26">
        <v>2015</v>
      </c>
    </row>
    <row r="44" spans="2:3" ht="12.75">
      <c r="B44" s="25" t="s">
        <v>206</v>
      </c>
      <c r="C44" s="123">
        <v>1210000</v>
      </c>
    </row>
    <row r="45" spans="2:3" ht="12.75">
      <c r="B45" s="25" t="s">
        <v>205</v>
      </c>
      <c r="C45" s="27"/>
    </row>
    <row r="46" spans="2:3" ht="12.75">
      <c r="B46" s="25" t="s">
        <v>80</v>
      </c>
      <c r="C46" s="123" t="s">
        <v>208</v>
      </c>
    </row>
    <row r="47" spans="2:3" ht="12.75">
      <c r="B47" s="25" t="s">
        <v>84</v>
      </c>
      <c r="C47" s="26" t="s">
        <v>81</v>
      </c>
    </row>
    <row r="48" spans="2:3" ht="12.75">
      <c r="B48" s="25"/>
      <c r="C48" s="26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25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2.140625" style="0" bestFit="1" customWidth="1"/>
    <col min="3" max="3" width="47.421875" style="0" bestFit="1" customWidth="1"/>
  </cols>
  <sheetData>
    <row r="5" ht="12.75">
      <c r="C5" s="100" t="s">
        <v>186</v>
      </c>
    </row>
    <row r="7" spans="1:9" s="53" customFormat="1" ht="12">
      <c r="A7" s="5"/>
      <c r="B7" s="4" t="s">
        <v>356</v>
      </c>
      <c r="C7" s="4"/>
      <c r="D7" s="5"/>
      <c r="E7" s="5"/>
      <c r="F7" s="5"/>
      <c r="G7" s="5"/>
      <c r="H7" s="5"/>
      <c r="I7" s="5"/>
    </row>
    <row r="8" spans="1:9" s="53" customFormat="1" ht="12">
      <c r="A8" s="5"/>
      <c r="B8" s="5"/>
      <c r="C8" s="5"/>
      <c r="D8" s="5"/>
      <c r="E8" s="5"/>
      <c r="F8" s="5"/>
      <c r="G8" s="5"/>
      <c r="H8" s="5"/>
      <c r="I8" s="5"/>
    </row>
    <row r="9" spans="1:9" s="53" customFormat="1" ht="12">
      <c r="A9" s="22"/>
      <c r="B9" s="5" t="s">
        <v>345</v>
      </c>
      <c r="C9" s="5"/>
      <c r="D9" s="5"/>
      <c r="E9" s="5"/>
      <c r="F9" s="5"/>
      <c r="G9" s="5"/>
      <c r="H9" s="5"/>
      <c r="I9" s="5"/>
    </row>
    <row r="10" spans="1:9" s="53" customFormat="1" ht="12.75" thickBot="1">
      <c r="A10" s="5"/>
      <c r="B10" s="5"/>
      <c r="C10" s="5"/>
      <c r="D10" s="5"/>
      <c r="E10" s="5"/>
      <c r="F10" s="5"/>
      <c r="G10" s="5"/>
      <c r="H10" s="5"/>
      <c r="I10" s="5"/>
    </row>
    <row r="11" spans="1:9" s="53" customFormat="1" ht="12">
      <c r="A11" s="22">
        <v>1</v>
      </c>
      <c r="B11" s="23" t="s">
        <v>74</v>
      </c>
      <c r="C11" s="115" t="s">
        <v>85</v>
      </c>
      <c r="D11" s="5"/>
      <c r="E11" s="5"/>
      <c r="F11" s="5"/>
      <c r="G11" s="5"/>
      <c r="H11" s="5"/>
      <c r="I11" s="5"/>
    </row>
    <row r="12" spans="1:9" s="53" customFormat="1" ht="12">
      <c r="A12" s="5"/>
      <c r="B12" s="25" t="s">
        <v>76</v>
      </c>
      <c r="C12" s="26" t="s">
        <v>86</v>
      </c>
      <c r="D12" s="30"/>
      <c r="E12" s="30"/>
      <c r="F12" s="30"/>
      <c r="G12" s="30"/>
      <c r="H12" s="30"/>
      <c r="I12" s="5"/>
    </row>
    <row r="13" spans="1:9" s="53" customFormat="1" ht="12">
      <c r="A13" s="5"/>
      <c r="B13" s="25" t="s">
        <v>77</v>
      </c>
      <c r="C13" s="26" t="s">
        <v>86</v>
      </c>
      <c r="D13" s="5"/>
      <c r="E13" s="5"/>
      <c r="F13" s="5"/>
      <c r="G13" s="5"/>
      <c r="H13" s="5"/>
      <c r="I13" s="5"/>
    </row>
    <row r="14" spans="1:9" s="53" customFormat="1" ht="12">
      <c r="A14" s="5"/>
      <c r="B14" s="25" t="s">
        <v>78</v>
      </c>
      <c r="C14" s="26" t="s">
        <v>86</v>
      </c>
      <c r="D14" s="30"/>
      <c r="E14" s="30"/>
      <c r="F14" s="30"/>
      <c r="G14" s="5"/>
      <c r="H14" s="5"/>
      <c r="I14" s="5"/>
    </row>
    <row r="15" spans="1:9" s="53" customFormat="1" ht="12">
      <c r="A15" s="5"/>
      <c r="B15" s="25" t="s">
        <v>79</v>
      </c>
      <c r="C15" s="27">
        <v>5200000</v>
      </c>
      <c r="D15" s="5"/>
      <c r="E15" s="5"/>
      <c r="F15" s="5"/>
      <c r="G15" s="5"/>
      <c r="H15" s="5"/>
      <c r="I15" s="5"/>
    </row>
    <row r="16" spans="1:9" s="53" customFormat="1" ht="12">
      <c r="A16" s="5"/>
      <c r="B16" s="25" t="s">
        <v>80</v>
      </c>
      <c r="C16" s="26" t="s">
        <v>83</v>
      </c>
      <c r="D16" s="5"/>
      <c r="E16" s="5"/>
      <c r="F16" s="5"/>
      <c r="G16" s="5"/>
      <c r="H16" s="5"/>
      <c r="I16" s="5"/>
    </row>
    <row r="17" spans="1:9" s="53" customFormat="1" ht="12.75" thickBot="1">
      <c r="A17" s="5"/>
      <c r="B17" s="28" t="s">
        <v>84</v>
      </c>
      <c r="C17" s="29">
        <v>1000</v>
      </c>
      <c r="D17" s="5"/>
      <c r="E17" s="5"/>
      <c r="F17" s="5"/>
      <c r="G17" s="5"/>
      <c r="H17" s="5"/>
      <c r="I17" s="5"/>
    </row>
    <row r="18" spans="1:9" s="53" customFormat="1" ht="12.75" thickBot="1">
      <c r="A18" s="5"/>
      <c r="B18" s="5"/>
      <c r="C18" s="22"/>
      <c r="D18" s="5"/>
      <c r="E18" s="5"/>
      <c r="F18" s="5"/>
      <c r="G18" s="5"/>
      <c r="H18" s="5"/>
      <c r="I18" s="5"/>
    </row>
    <row r="19" spans="1:9" s="53" customFormat="1" ht="12">
      <c r="A19" s="22">
        <v>2</v>
      </c>
      <c r="B19" s="23" t="s">
        <v>74</v>
      </c>
      <c r="C19" s="115" t="s">
        <v>228</v>
      </c>
      <c r="D19" s="5"/>
      <c r="E19" s="5"/>
      <c r="F19" s="5"/>
      <c r="G19" s="5"/>
      <c r="H19" s="5"/>
      <c r="I19" s="5"/>
    </row>
    <row r="20" spans="2:3" ht="12.75">
      <c r="B20" s="25" t="s">
        <v>76</v>
      </c>
      <c r="C20" s="26" t="s">
        <v>178</v>
      </c>
    </row>
    <row r="21" spans="2:3" ht="12.75">
      <c r="B21" s="25" t="s">
        <v>77</v>
      </c>
      <c r="C21" s="26"/>
    </row>
    <row r="22" spans="2:3" ht="12.75">
      <c r="B22" s="25" t="s">
        <v>78</v>
      </c>
      <c r="C22" s="26">
        <v>2012</v>
      </c>
    </row>
    <row r="23" spans="2:3" ht="12.75">
      <c r="B23" s="25" t="s">
        <v>79</v>
      </c>
      <c r="C23" s="27">
        <v>420000</v>
      </c>
    </row>
    <row r="24" spans="2:3" ht="12.75">
      <c r="B24" s="25" t="s">
        <v>80</v>
      </c>
      <c r="C24" s="26" t="s">
        <v>83</v>
      </c>
    </row>
    <row r="25" spans="2:3" ht="13.5" thickBot="1">
      <c r="B25" s="28" t="s">
        <v>84</v>
      </c>
      <c r="C25" s="29">
        <v>1000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20"/>
  <sheetViews>
    <sheetView zoomScalePageLayoutView="0" workbookViewId="0" topLeftCell="A1">
      <selection activeCell="M16" sqref="M16"/>
    </sheetView>
  </sheetViews>
  <sheetFormatPr defaultColWidth="9.140625" defaultRowHeight="12.75"/>
  <cols>
    <col min="2" max="2" width="45.00390625" style="0" bestFit="1" customWidth="1"/>
    <col min="3" max="3" width="18.8515625" style="0" bestFit="1" customWidth="1"/>
    <col min="4" max="4" width="12.00390625" style="0" bestFit="1" customWidth="1"/>
    <col min="5" max="5" width="14.7109375" style="0" bestFit="1" customWidth="1"/>
    <col min="6" max="6" width="11.8515625" style="0" bestFit="1" customWidth="1"/>
    <col min="7" max="7" width="14.28125" style="0" bestFit="1" customWidth="1"/>
  </cols>
  <sheetData>
    <row r="4" ht="12.75">
      <c r="G4" s="1" t="s">
        <v>187</v>
      </c>
    </row>
    <row r="6" spans="1:6" s="53" customFormat="1" ht="12">
      <c r="A6" s="282" t="s">
        <v>357</v>
      </c>
      <c r="B6" s="282"/>
      <c r="C6" s="3"/>
      <c r="D6" s="3"/>
      <c r="E6" s="31"/>
      <c r="F6" s="5"/>
    </row>
    <row r="7" spans="1:6" s="53" customFormat="1" ht="12.75" thickBot="1">
      <c r="A7" s="2"/>
      <c r="B7" s="3"/>
      <c r="C7" s="3"/>
      <c r="D7" s="3"/>
      <c r="E7" s="3"/>
      <c r="F7" s="5"/>
    </row>
    <row r="8" spans="1:6" s="53" customFormat="1" ht="12.75" thickBot="1">
      <c r="A8" s="68" t="s">
        <v>10</v>
      </c>
      <c r="B8" s="69" t="s">
        <v>11</v>
      </c>
      <c r="C8" s="70" t="s">
        <v>87</v>
      </c>
      <c r="D8" s="71"/>
      <c r="E8" s="3"/>
      <c r="F8" s="5"/>
    </row>
    <row r="9" spans="1:6" s="53" customFormat="1" ht="12">
      <c r="A9" s="32">
        <v>1</v>
      </c>
      <c r="B9" s="33" t="s">
        <v>88</v>
      </c>
      <c r="C9" s="34">
        <v>23000000</v>
      </c>
      <c r="D9" s="35"/>
      <c r="E9" s="3"/>
      <c r="F9" s="5"/>
    </row>
    <row r="10" spans="1:6" s="53" customFormat="1" ht="12.75" thickBot="1">
      <c r="A10" s="36"/>
      <c r="B10" s="37" t="s">
        <v>89</v>
      </c>
      <c r="C10" s="38">
        <f>SUM(C9:C9)</f>
        <v>23000000</v>
      </c>
      <c r="D10" s="39"/>
      <c r="E10" s="3"/>
      <c r="F10" s="5"/>
    </row>
    <row r="11" spans="1:6" s="53" customFormat="1" ht="12">
      <c r="A11" s="40"/>
      <c r="B11" s="3"/>
      <c r="C11" s="3"/>
      <c r="D11" s="3"/>
      <c r="E11" s="3"/>
      <c r="F11" s="5"/>
    </row>
    <row r="12" spans="1:6" s="53" customFormat="1" ht="12.75" thickBot="1">
      <c r="A12" s="40"/>
      <c r="B12" s="3"/>
      <c r="C12" s="3"/>
      <c r="D12" s="3"/>
      <c r="E12" s="41"/>
      <c r="F12" s="5"/>
    </row>
    <row r="13" spans="1:7" s="76" customFormat="1" ht="24.75" customHeight="1" thickBot="1">
      <c r="A13" s="72" t="s">
        <v>90</v>
      </c>
      <c r="B13" s="73" t="s">
        <v>91</v>
      </c>
      <c r="C13" s="74" t="s">
        <v>92</v>
      </c>
      <c r="D13" s="75" t="s">
        <v>93</v>
      </c>
      <c r="E13" s="75" t="s">
        <v>94</v>
      </c>
      <c r="F13" s="131"/>
      <c r="G13" s="132"/>
    </row>
    <row r="14" spans="1:7" s="53" customFormat="1" ht="12">
      <c r="A14" s="42">
        <v>1</v>
      </c>
      <c r="B14" s="43">
        <v>23000000</v>
      </c>
      <c r="C14" s="44" t="s">
        <v>95</v>
      </c>
      <c r="D14" s="45">
        <v>0.1</v>
      </c>
      <c r="E14" s="46">
        <v>10000000</v>
      </c>
      <c r="F14" s="80"/>
      <c r="G14" s="77"/>
    </row>
    <row r="15" spans="1:7" s="53" customFormat="1" ht="12.75" thickBot="1">
      <c r="A15" s="47">
        <v>1</v>
      </c>
      <c r="B15" s="48">
        <v>23000000</v>
      </c>
      <c r="C15" s="49" t="s">
        <v>96</v>
      </c>
      <c r="D15" s="50">
        <v>0.1</v>
      </c>
      <c r="E15" s="200">
        <v>10000000</v>
      </c>
      <c r="F15" s="80"/>
      <c r="G15" s="77"/>
    </row>
    <row r="16" spans="1:7" s="76" customFormat="1" ht="13.5" customHeight="1">
      <c r="A16" s="78"/>
      <c r="B16" s="78"/>
      <c r="C16" s="78"/>
      <c r="D16" s="78"/>
      <c r="E16" s="78"/>
      <c r="F16" s="77"/>
      <c r="G16" s="79"/>
    </row>
    <row r="17" spans="1:6" s="53" customFormat="1" ht="12">
      <c r="A17" s="2" t="s">
        <v>97</v>
      </c>
      <c r="B17" s="3"/>
      <c r="C17" s="3"/>
      <c r="D17" s="3"/>
      <c r="E17" s="3"/>
      <c r="F17" s="5"/>
    </row>
    <row r="18" spans="1:6" s="53" customFormat="1" ht="12">
      <c r="A18" s="2"/>
      <c r="B18" s="3"/>
      <c r="C18" s="3"/>
      <c r="D18" s="3"/>
      <c r="E18" s="3"/>
      <c r="F18" s="5"/>
    </row>
    <row r="19" spans="1:6" s="53" customFormat="1" ht="12">
      <c r="A19" s="51"/>
      <c r="B19" s="4"/>
      <c r="C19" s="4"/>
      <c r="D19" s="5"/>
      <c r="E19" s="52"/>
      <c r="F19" s="5"/>
    </row>
    <row r="20" spans="1:6" s="53" customFormat="1" ht="12">
      <c r="A20" s="5"/>
      <c r="B20" s="5"/>
      <c r="C20" s="5"/>
      <c r="D20" s="5"/>
      <c r="E20" s="5"/>
      <c r="F20" s="5"/>
    </row>
  </sheetData>
  <sheetProtection/>
  <mergeCells count="1">
    <mergeCell ref="A6:B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E16"/>
  <sheetViews>
    <sheetView zoomScalePageLayoutView="0" workbookViewId="0" topLeftCell="A2">
      <selection activeCell="K24" sqref="K24"/>
    </sheetView>
  </sheetViews>
  <sheetFormatPr defaultColWidth="9.140625" defaultRowHeight="12.75"/>
  <cols>
    <col min="2" max="2" width="22.140625" style="0" bestFit="1" customWidth="1"/>
    <col min="3" max="3" width="45.00390625" style="0" bestFit="1" customWidth="1"/>
    <col min="4" max="4" width="11.8515625" style="0" bestFit="1" customWidth="1"/>
    <col min="5" max="5" width="13.8515625" style="0" bestFit="1" customWidth="1"/>
  </cols>
  <sheetData>
    <row r="6" ht="12.75">
      <c r="D6" s="1" t="s">
        <v>188</v>
      </c>
    </row>
    <row r="7" spans="1:5" ht="12.75">
      <c r="A7" s="5"/>
      <c r="B7" s="281" t="s">
        <v>358</v>
      </c>
      <c r="C7" s="281"/>
      <c r="D7" s="5"/>
      <c r="E7" s="5"/>
    </row>
    <row r="8" spans="1:5" ht="13.5" thickBot="1">
      <c r="A8" s="5"/>
      <c r="B8" s="5"/>
      <c r="C8" s="5"/>
      <c r="D8" s="5"/>
      <c r="E8" s="5"/>
    </row>
    <row r="9" spans="1:5" ht="12.75">
      <c r="A9" s="22" t="s">
        <v>82</v>
      </c>
      <c r="B9" s="23" t="s">
        <v>74</v>
      </c>
      <c r="C9" s="24" t="s">
        <v>120</v>
      </c>
      <c r="D9" s="130"/>
      <c r="E9" s="129"/>
    </row>
    <row r="10" spans="1:5" ht="12.75">
      <c r="A10" s="5"/>
      <c r="B10" s="25" t="s">
        <v>76</v>
      </c>
      <c r="C10" s="26" t="s">
        <v>6</v>
      </c>
      <c r="D10" s="80"/>
      <c r="E10" s="77"/>
    </row>
    <row r="11" spans="1:5" ht="12.75">
      <c r="A11" s="5"/>
      <c r="B11" s="25" t="s">
        <v>77</v>
      </c>
      <c r="C11" s="26" t="s">
        <v>6</v>
      </c>
      <c r="D11" s="80"/>
      <c r="E11" s="77"/>
    </row>
    <row r="12" spans="1:5" ht="12.75">
      <c r="A12" s="5"/>
      <c r="B12" s="25" t="s">
        <v>78</v>
      </c>
      <c r="C12" s="26" t="s">
        <v>6</v>
      </c>
      <c r="D12" s="80"/>
      <c r="E12" s="77"/>
    </row>
    <row r="13" spans="1:5" ht="12.75">
      <c r="A13" s="5"/>
      <c r="B13" s="25" t="s">
        <v>79</v>
      </c>
      <c r="C13" s="27">
        <v>1475000</v>
      </c>
      <c r="D13" s="80"/>
      <c r="E13" s="77"/>
    </row>
    <row r="14" spans="1:5" ht="12.75">
      <c r="A14" s="5"/>
      <c r="B14" s="25" t="s">
        <v>80</v>
      </c>
      <c r="C14" s="26" t="s">
        <v>107</v>
      </c>
      <c r="D14" s="80"/>
      <c r="E14" s="77"/>
    </row>
    <row r="15" spans="1:5" ht="13.5" thickBot="1">
      <c r="A15" s="5"/>
      <c r="B15" s="28" t="s">
        <v>84</v>
      </c>
      <c r="C15" s="29">
        <v>1000</v>
      </c>
      <c r="D15" s="80"/>
      <c r="E15" s="77"/>
    </row>
    <row r="16" spans="1:5" ht="12.75">
      <c r="A16" s="5"/>
      <c r="B16" s="5"/>
      <c r="C16" s="5"/>
      <c r="D16" s="77"/>
      <c r="E16" s="77"/>
    </row>
  </sheetData>
  <sheetProtection/>
  <mergeCells count="1">
    <mergeCell ref="B7:C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40"/>
  <sheetViews>
    <sheetView tabSelected="1" zoomScale="90" zoomScaleNormal="90" zoomScalePageLayoutView="0" workbookViewId="0" topLeftCell="A1">
      <selection activeCell="P39" sqref="P39"/>
    </sheetView>
  </sheetViews>
  <sheetFormatPr defaultColWidth="9.140625" defaultRowHeight="12.75"/>
  <cols>
    <col min="1" max="1" width="5.421875" style="102" customWidth="1"/>
    <col min="2" max="2" width="9.7109375" style="1" bestFit="1" customWidth="1"/>
    <col min="3" max="3" width="21.28125" style="1" customWidth="1"/>
    <col min="4" max="4" width="21.00390625" style="1" customWidth="1"/>
    <col min="5" max="5" width="19.140625" style="104" bestFit="1" customWidth="1"/>
    <col min="6" max="6" width="10.57421875" style="104" customWidth="1"/>
    <col min="7" max="7" width="19.421875" style="104" customWidth="1"/>
    <col min="8" max="8" width="6.421875" style="104" bestFit="1" customWidth="1"/>
    <col min="9" max="9" width="14.00390625" style="104" customWidth="1"/>
    <col min="10" max="10" width="6.28125" style="104" customWidth="1"/>
    <col min="11" max="11" width="6.57421875" style="104" customWidth="1"/>
    <col min="12" max="13" width="11.00390625" style="104" customWidth="1"/>
    <col min="14" max="14" width="8.28125" style="231" bestFit="1" customWidth="1"/>
    <col min="15" max="15" width="14.140625" style="232" customWidth="1"/>
    <col min="16" max="16" width="14.28125" style="232" bestFit="1" customWidth="1"/>
    <col min="17" max="17" width="4.00390625" style="232" hidden="1" customWidth="1"/>
    <col min="18" max="18" width="12.00390625" style="232" hidden="1" customWidth="1"/>
    <col min="19" max="19" width="24.140625" style="232" customWidth="1"/>
    <col min="20" max="20" width="9.140625" style="1" customWidth="1"/>
    <col min="21" max="21" width="25.28125" style="1" bestFit="1" customWidth="1"/>
    <col min="22" max="22" width="11.57421875" style="0" bestFit="1" customWidth="1"/>
    <col min="23" max="23" width="16.7109375" style="102" customWidth="1"/>
    <col min="24" max="24" width="10.57421875" style="0" bestFit="1" customWidth="1"/>
    <col min="25" max="25" width="9.57421875" style="0" bestFit="1" customWidth="1"/>
    <col min="26" max="26" width="12.8515625" style="0" customWidth="1"/>
    <col min="27" max="27" width="0" style="0" hidden="1" customWidth="1"/>
    <col min="28" max="28" width="14.421875" style="0" bestFit="1" customWidth="1"/>
  </cols>
  <sheetData>
    <row r="6" ht="12.75">
      <c r="S6" s="232" t="s">
        <v>230</v>
      </c>
    </row>
    <row r="7" spans="1:5" ht="13.5" thickBot="1">
      <c r="A7" s="286" t="s">
        <v>346</v>
      </c>
      <c r="B7" s="286"/>
      <c r="C7" s="286"/>
      <c r="D7" s="286"/>
      <c r="E7" s="253"/>
    </row>
    <row r="8" spans="13:28" ht="13.5" thickBot="1">
      <c r="M8" s="283" t="s">
        <v>153</v>
      </c>
      <c r="N8" s="284"/>
      <c r="O8" s="284"/>
      <c r="P8" s="284"/>
      <c r="Q8" s="284"/>
      <c r="R8" s="284"/>
      <c r="S8" s="285"/>
      <c r="V8" s="287" t="s">
        <v>361</v>
      </c>
      <c r="W8" s="288"/>
      <c r="X8" s="288"/>
      <c r="Y8" s="288"/>
      <c r="Z8" s="288"/>
      <c r="AA8" s="288"/>
      <c r="AB8" s="289"/>
    </row>
    <row r="9" spans="1:28" s="103" customFormat="1" ht="39" thickBot="1">
      <c r="A9" s="105" t="s">
        <v>108</v>
      </c>
      <c r="B9" s="151" t="s">
        <v>109</v>
      </c>
      <c r="C9" s="151" t="s">
        <v>110</v>
      </c>
      <c r="D9" s="152" t="s">
        <v>133</v>
      </c>
      <c r="E9" s="151" t="s">
        <v>136</v>
      </c>
      <c r="F9" s="151" t="s">
        <v>111</v>
      </c>
      <c r="G9" s="153" t="s">
        <v>122</v>
      </c>
      <c r="H9" s="154" t="s">
        <v>123</v>
      </c>
      <c r="I9" s="154" t="s">
        <v>145</v>
      </c>
      <c r="J9" s="154" t="s">
        <v>124</v>
      </c>
      <c r="K9" s="154" t="s">
        <v>125</v>
      </c>
      <c r="L9" s="155" t="s">
        <v>151</v>
      </c>
      <c r="M9" s="159" t="s">
        <v>154</v>
      </c>
      <c r="N9" s="156" t="s">
        <v>112</v>
      </c>
      <c r="O9" s="157" t="s">
        <v>149</v>
      </c>
      <c r="P9" s="157" t="s">
        <v>371</v>
      </c>
      <c r="Q9" s="157"/>
      <c r="R9" s="173"/>
      <c r="S9" s="158" t="s">
        <v>150</v>
      </c>
      <c r="T9" s="169" t="s">
        <v>284</v>
      </c>
      <c r="U9" s="176" t="s">
        <v>369</v>
      </c>
      <c r="V9" s="169" t="s">
        <v>308</v>
      </c>
      <c r="W9" s="242" t="s">
        <v>288</v>
      </c>
      <c r="X9" s="242" t="s">
        <v>286</v>
      </c>
      <c r="Y9" s="242" t="s">
        <v>112</v>
      </c>
      <c r="Z9" s="242" t="s">
        <v>287</v>
      </c>
      <c r="AA9" s="243"/>
      <c r="AB9" s="244" t="s">
        <v>289</v>
      </c>
    </row>
    <row r="10" spans="1:28" ht="12.75">
      <c r="A10" s="160">
        <v>1</v>
      </c>
      <c r="B10" s="294" t="s">
        <v>179</v>
      </c>
      <c r="C10" s="116" t="s">
        <v>180</v>
      </c>
      <c r="D10" s="150" t="s">
        <v>181</v>
      </c>
      <c r="E10" s="116" t="s">
        <v>233</v>
      </c>
      <c r="F10" s="116">
        <v>2012</v>
      </c>
      <c r="G10" s="117" t="s">
        <v>182</v>
      </c>
      <c r="H10" s="116">
        <v>1598</v>
      </c>
      <c r="I10" s="116">
        <v>2264</v>
      </c>
      <c r="J10" s="116">
        <v>75</v>
      </c>
      <c r="K10" s="116" t="s">
        <v>127</v>
      </c>
      <c r="L10" s="116" t="s">
        <v>152</v>
      </c>
      <c r="M10" s="116" t="s">
        <v>152</v>
      </c>
      <c r="N10" s="118">
        <v>5</v>
      </c>
      <c r="O10" s="119">
        <v>10000</v>
      </c>
      <c r="P10" s="106">
        <v>404000</v>
      </c>
      <c r="Q10" s="171">
        <v>0.8</v>
      </c>
      <c r="R10" s="174">
        <f>PRODUCT(P10:Q10)</f>
        <v>323200</v>
      </c>
      <c r="S10" s="106" t="s">
        <v>249</v>
      </c>
      <c r="T10" s="224"/>
      <c r="U10" s="116" t="s">
        <v>285</v>
      </c>
      <c r="V10" s="290"/>
      <c r="W10" s="291"/>
      <c r="X10" s="290"/>
      <c r="Y10" s="290"/>
      <c r="Z10" s="290"/>
      <c r="AA10" s="292"/>
      <c r="AB10" s="293"/>
    </row>
    <row r="11" spans="1:28" ht="12.75">
      <c r="A11" s="161">
        <v>2</v>
      </c>
      <c r="B11" s="256" t="s">
        <v>118</v>
      </c>
      <c r="C11" s="101" t="s">
        <v>144</v>
      </c>
      <c r="D11" s="145">
        <v>710230</v>
      </c>
      <c r="E11" s="101" t="s">
        <v>214</v>
      </c>
      <c r="F11" s="101">
        <v>2007</v>
      </c>
      <c r="G11" s="120" t="s">
        <v>143</v>
      </c>
      <c r="H11" s="101">
        <v>1248</v>
      </c>
      <c r="I11" s="101">
        <v>1170</v>
      </c>
      <c r="J11" s="101">
        <v>18</v>
      </c>
      <c r="K11" s="101" t="s">
        <v>127</v>
      </c>
      <c r="L11" s="101" t="s">
        <v>152</v>
      </c>
      <c r="M11" s="101" t="s">
        <v>155</v>
      </c>
      <c r="N11" s="121">
        <v>0</v>
      </c>
      <c r="O11" s="122">
        <v>10000</v>
      </c>
      <c r="P11" s="146">
        <v>0</v>
      </c>
      <c r="Q11" s="172">
        <v>0.8</v>
      </c>
      <c r="R11" s="175">
        <f aca="true" t="shared" si="0" ref="R11:R32">PRODUCT(P11:Q11)</f>
        <v>0</v>
      </c>
      <c r="S11" s="107" t="s">
        <v>249</v>
      </c>
      <c r="T11" s="149"/>
      <c r="U11" s="101" t="s">
        <v>285</v>
      </c>
      <c r="V11" s="177"/>
      <c r="W11" s="190"/>
      <c r="X11" s="177"/>
      <c r="Y11" s="177"/>
      <c r="Z11" s="177"/>
      <c r="AA11" s="241"/>
      <c r="AB11" s="178"/>
    </row>
    <row r="12" spans="1:28" ht="12.75">
      <c r="A12" s="162">
        <v>3</v>
      </c>
      <c r="B12" s="256" t="s">
        <v>119</v>
      </c>
      <c r="C12" s="225" t="s">
        <v>141</v>
      </c>
      <c r="D12" s="145" t="s">
        <v>142</v>
      </c>
      <c r="E12" s="225" t="s">
        <v>233</v>
      </c>
      <c r="F12" s="101">
        <v>2009</v>
      </c>
      <c r="G12" s="120" t="s">
        <v>128</v>
      </c>
      <c r="H12" s="101">
        <v>1560</v>
      </c>
      <c r="I12" s="101">
        <v>2305</v>
      </c>
      <c r="J12" s="101">
        <v>66</v>
      </c>
      <c r="K12" s="101" t="s">
        <v>127</v>
      </c>
      <c r="L12" s="101" t="s">
        <v>152</v>
      </c>
      <c r="M12" s="101" t="s">
        <v>152</v>
      </c>
      <c r="N12" s="121">
        <v>5</v>
      </c>
      <c r="O12" s="122">
        <v>10000</v>
      </c>
      <c r="P12" s="107">
        <v>170000</v>
      </c>
      <c r="Q12" s="172">
        <v>0.8</v>
      </c>
      <c r="R12" s="175">
        <f t="shared" si="0"/>
        <v>136000</v>
      </c>
      <c r="S12" s="107" t="s">
        <v>249</v>
      </c>
      <c r="T12" s="149"/>
      <c r="U12" s="101" t="s">
        <v>285</v>
      </c>
      <c r="V12" s="177"/>
      <c r="W12" s="190"/>
      <c r="X12" s="177"/>
      <c r="Y12" s="177"/>
      <c r="Z12" s="177"/>
      <c r="AA12" s="241"/>
      <c r="AB12" s="178"/>
    </row>
    <row r="13" spans="1:28" ht="12.75">
      <c r="A13" s="162">
        <v>4</v>
      </c>
      <c r="B13" s="256" t="s">
        <v>201</v>
      </c>
      <c r="C13" s="225" t="s">
        <v>131</v>
      </c>
      <c r="D13" s="145" t="s">
        <v>140</v>
      </c>
      <c r="E13" s="225" t="s">
        <v>233</v>
      </c>
      <c r="F13" s="101">
        <v>2009</v>
      </c>
      <c r="G13" s="120" t="s">
        <v>129</v>
      </c>
      <c r="H13" s="101">
        <v>1995</v>
      </c>
      <c r="I13" s="101">
        <v>2170</v>
      </c>
      <c r="J13" s="101">
        <v>95</v>
      </c>
      <c r="K13" s="101" t="s">
        <v>126</v>
      </c>
      <c r="L13" s="101" t="s">
        <v>152</v>
      </c>
      <c r="M13" s="101" t="s">
        <v>152</v>
      </c>
      <c r="N13" s="121">
        <v>5</v>
      </c>
      <c r="O13" s="122">
        <v>10000</v>
      </c>
      <c r="P13" s="107">
        <v>336000</v>
      </c>
      <c r="Q13" s="172">
        <v>0.8</v>
      </c>
      <c r="R13" s="175">
        <f t="shared" si="0"/>
        <v>268800</v>
      </c>
      <c r="S13" s="107" t="s">
        <v>249</v>
      </c>
      <c r="T13" s="149"/>
      <c r="U13" s="101" t="s">
        <v>285</v>
      </c>
      <c r="V13" s="177"/>
      <c r="W13" s="190"/>
      <c r="X13" s="177"/>
      <c r="Y13" s="177"/>
      <c r="Z13" s="177"/>
      <c r="AA13" s="241"/>
      <c r="AB13" s="178"/>
    </row>
    <row r="14" spans="1:28" ht="12.75">
      <c r="A14" s="162">
        <v>5</v>
      </c>
      <c r="B14" s="256" t="s">
        <v>117</v>
      </c>
      <c r="C14" s="225" t="s">
        <v>146</v>
      </c>
      <c r="D14" s="145" t="s">
        <v>137</v>
      </c>
      <c r="E14" s="225" t="s">
        <v>233</v>
      </c>
      <c r="F14" s="101">
        <v>2010</v>
      </c>
      <c r="G14" s="120" t="s">
        <v>138</v>
      </c>
      <c r="H14" s="101">
        <v>1896</v>
      </c>
      <c r="I14" s="101">
        <v>1955</v>
      </c>
      <c r="J14" s="101">
        <v>77</v>
      </c>
      <c r="K14" s="101" t="s">
        <v>127</v>
      </c>
      <c r="L14" s="101" t="s">
        <v>152</v>
      </c>
      <c r="M14" s="101" t="s">
        <v>152</v>
      </c>
      <c r="N14" s="121">
        <v>5</v>
      </c>
      <c r="O14" s="122">
        <v>10000</v>
      </c>
      <c r="P14" s="107">
        <v>300000</v>
      </c>
      <c r="Q14" s="172">
        <v>0.8</v>
      </c>
      <c r="R14" s="175">
        <f t="shared" si="0"/>
        <v>240000</v>
      </c>
      <c r="S14" s="107" t="s">
        <v>249</v>
      </c>
      <c r="T14" s="149"/>
      <c r="U14" s="101" t="s">
        <v>285</v>
      </c>
      <c r="V14" s="177"/>
      <c r="W14" s="190"/>
      <c r="X14" s="177"/>
      <c r="Y14" s="177"/>
      <c r="Z14" s="177"/>
      <c r="AA14" s="241"/>
      <c r="AB14" s="178"/>
    </row>
    <row r="15" spans="1:28" ht="12.75">
      <c r="A15" s="162">
        <v>6</v>
      </c>
      <c r="B15" s="256" t="s">
        <v>116</v>
      </c>
      <c r="C15" s="225" t="s">
        <v>132</v>
      </c>
      <c r="D15" s="145" t="s">
        <v>134</v>
      </c>
      <c r="E15" s="225" t="s">
        <v>233</v>
      </c>
      <c r="F15" s="101">
        <v>2010</v>
      </c>
      <c r="G15" s="120" t="s">
        <v>135</v>
      </c>
      <c r="H15" s="101">
        <v>1360</v>
      </c>
      <c r="I15" s="101">
        <v>1617</v>
      </c>
      <c r="J15" s="101">
        <v>55</v>
      </c>
      <c r="K15" s="101" t="s">
        <v>126</v>
      </c>
      <c r="L15" s="101" t="s">
        <v>152</v>
      </c>
      <c r="M15" s="101" t="s">
        <v>152</v>
      </c>
      <c r="N15" s="121">
        <v>5</v>
      </c>
      <c r="O15" s="122">
        <v>10000</v>
      </c>
      <c r="P15" s="107">
        <v>220000</v>
      </c>
      <c r="Q15" s="172">
        <v>0.8</v>
      </c>
      <c r="R15" s="175">
        <f t="shared" si="0"/>
        <v>176000</v>
      </c>
      <c r="S15" s="107" t="s">
        <v>249</v>
      </c>
      <c r="T15" s="233" t="s">
        <v>323</v>
      </c>
      <c r="U15" s="101" t="s">
        <v>285</v>
      </c>
      <c r="V15" s="177"/>
      <c r="W15" s="190"/>
      <c r="X15" s="177"/>
      <c r="Y15" s="177"/>
      <c r="Z15" s="177"/>
      <c r="AA15" s="241"/>
      <c r="AB15" s="178"/>
    </row>
    <row r="16" spans="1:28" ht="12.75">
      <c r="A16" s="163">
        <v>7</v>
      </c>
      <c r="B16" s="256" t="s">
        <v>115</v>
      </c>
      <c r="C16" s="225" t="s">
        <v>113</v>
      </c>
      <c r="D16" s="145" t="s">
        <v>139</v>
      </c>
      <c r="E16" s="225" t="s">
        <v>233</v>
      </c>
      <c r="F16" s="101">
        <v>2010</v>
      </c>
      <c r="G16" s="120" t="s">
        <v>130</v>
      </c>
      <c r="H16" s="101">
        <v>1896</v>
      </c>
      <c r="I16" s="101">
        <v>2280</v>
      </c>
      <c r="J16" s="101">
        <v>77</v>
      </c>
      <c r="K16" s="101" t="s">
        <v>127</v>
      </c>
      <c r="L16" s="101" t="s">
        <v>152</v>
      </c>
      <c r="M16" s="101" t="s">
        <v>152</v>
      </c>
      <c r="N16" s="121">
        <v>5</v>
      </c>
      <c r="O16" s="122">
        <v>10000</v>
      </c>
      <c r="P16" s="107">
        <v>290000</v>
      </c>
      <c r="Q16" s="172">
        <v>0.8</v>
      </c>
      <c r="R16" s="175">
        <f t="shared" si="0"/>
        <v>232000</v>
      </c>
      <c r="S16" s="107" t="s">
        <v>249</v>
      </c>
      <c r="T16" s="149"/>
      <c r="U16" s="101" t="s">
        <v>285</v>
      </c>
      <c r="V16" s="177"/>
      <c r="W16" s="190"/>
      <c r="X16" s="177"/>
      <c r="Y16" s="177"/>
      <c r="Z16" s="177"/>
      <c r="AA16" s="241"/>
      <c r="AB16" s="178"/>
    </row>
    <row r="17" spans="1:28" ht="12.75">
      <c r="A17" s="163">
        <v>8</v>
      </c>
      <c r="B17" s="256" t="s">
        <v>114</v>
      </c>
      <c r="C17" s="225" t="s">
        <v>147</v>
      </c>
      <c r="D17" s="145" t="s">
        <v>148</v>
      </c>
      <c r="E17" s="225" t="s">
        <v>231</v>
      </c>
      <c r="F17" s="225">
        <v>2004</v>
      </c>
      <c r="G17" s="101"/>
      <c r="H17" s="101">
        <v>0</v>
      </c>
      <c r="I17" s="101">
        <v>300</v>
      </c>
      <c r="J17" s="101">
        <v>0</v>
      </c>
      <c r="K17" s="101"/>
      <c r="L17" s="101" t="s">
        <v>152</v>
      </c>
      <c r="M17" s="101" t="s">
        <v>155</v>
      </c>
      <c r="N17" s="121">
        <v>0</v>
      </c>
      <c r="O17" s="168">
        <v>0</v>
      </c>
      <c r="P17" s="146">
        <v>0</v>
      </c>
      <c r="Q17" s="172">
        <v>0.8</v>
      </c>
      <c r="R17" s="175">
        <f t="shared" si="0"/>
        <v>0</v>
      </c>
      <c r="S17" s="146">
        <v>0</v>
      </c>
      <c r="T17" s="149"/>
      <c r="U17" s="101" t="s">
        <v>285</v>
      </c>
      <c r="V17" s="177"/>
      <c r="W17" s="190"/>
      <c r="X17" s="177"/>
      <c r="Y17" s="177"/>
      <c r="Z17" s="177"/>
      <c r="AA17" s="241"/>
      <c r="AB17" s="178"/>
    </row>
    <row r="18" spans="1:28" ht="12.75">
      <c r="A18" s="163">
        <v>9</v>
      </c>
      <c r="B18" s="256" t="s">
        <v>199</v>
      </c>
      <c r="C18" s="225" t="s">
        <v>176</v>
      </c>
      <c r="D18" s="226">
        <v>175992124258</v>
      </c>
      <c r="E18" s="225" t="s">
        <v>75</v>
      </c>
      <c r="F18" s="225">
        <v>2012</v>
      </c>
      <c r="G18" s="101"/>
      <c r="H18" s="101">
        <v>4400</v>
      </c>
      <c r="I18" s="101">
        <v>10300</v>
      </c>
      <c r="J18" s="101">
        <v>106</v>
      </c>
      <c r="K18" s="101" t="s">
        <v>127</v>
      </c>
      <c r="L18" s="101" t="s">
        <v>152</v>
      </c>
      <c r="M18" s="101" t="s">
        <v>155</v>
      </c>
      <c r="N18" s="101">
        <v>1</v>
      </c>
      <c r="O18" s="122">
        <v>10000</v>
      </c>
      <c r="P18" s="146">
        <v>0</v>
      </c>
      <c r="Q18" s="172">
        <v>0.8</v>
      </c>
      <c r="R18" s="175">
        <f t="shared" si="0"/>
        <v>0</v>
      </c>
      <c r="S18" s="146">
        <v>0</v>
      </c>
      <c r="T18" s="149"/>
      <c r="U18" s="101" t="s">
        <v>285</v>
      </c>
      <c r="V18" s="177"/>
      <c r="W18" s="190"/>
      <c r="X18" s="177"/>
      <c r="Y18" s="177"/>
      <c r="Z18" s="177"/>
      <c r="AA18" s="241"/>
      <c r="AB18" s="178"/>
    </row>
    <row r="19" spans="1:28" ht="12.75">
      <c r="A19" s="163">
        <v>10</v>
      </c>
      <c r="B19" s="256" t="s">
        <v>202</v>
      </c>
      <c r="C19" s="145" t="s">
        <v>283</v>
      </c>
      <c r="D19" s="226" t="s">
        <v>200</v>
      </c>
      <c r="E19" s="145" t="s">
        <v>233</v>
      </c>
      <c r="F19" s="225">
        <v>2013</v>
      </c>
      <c r="G19" s="101"/>
      <c r="H19" s="101">
        <v>1560</v>
      </c>
      <c r="I19" s="101">
        <v>2070</v>
      </c>
      <c r="J19" s="101">
        <v>68</v>
      </c>
      <c r="K19" s="101" t="s">
        <v>127</v>
      </c>
      <c r="L19" s="101" t="s">
        <v>152</v>
      </c>
      <c r="M19" s="101" t="s">
        <v>152</v>
      </c>
      <c r="N19" s="101">
        <v>5</v>
      </c>
      <c r="O19" s="122">
        <v>10000</v>
      </c>
      <c r="P19" s="107">
        <v>300000</v>
      </c>
      <c r="Q19" s="172">
        <v>0.8</v>
      </c>
      <c r="R19" s="175">
        <f t="shared" si="0"/>
        <v>240000</v>
      </c>
      <c r="S19" s="107" t="s">
        <v>249</v>
      </c>
      <c r="T19" s="149"/>
      <c r="U19" s="101" t="s">
        <v>285</v>
      </c>
      <c r="V19" s="177"/>
      <c r="W19" s="190"/>
      <c r="X19" s="177"/>
      <c r="Y19" s="177"/>
      <c r="Z19" s="177"/>
      <c r="AA19" s="241"/>
      <c r="AB19" s="178"/>
    </row>
    <row r="20" spans="1:28" s="139" customFormat="1" ht="12.75">
      <c r="A20" s="164">
        <v>12</v>
      </c>
      <c r="B20" s="255" t="s">
        <v>275</v>
      </c>
      <c r="C20" s="145" t="s">
        <v>211</v>
      </c>
      <c r="D20" s="145" t="s">
        <v>212</v>
      </c>
      <c r="E20" s="145" t="s">
        <v>214</v>
      </c>
      <c r="F20" s="145">
        <v>2015</v>
      </c>
      <c r="G20" s="145" t="s">
        <v>213</v>
      </c>
      <c r="H20" s="145">
        <v>3298</v>
      </c>
      <c r="I20" s="145">
        <v>8500</v>
      </c>
      <c r="J20" s="145">
        <v>67</v>
      </c>
      <c r="K20" s="145" t="s">
        <v>127</v>
      </c>
      <c r="L20" s="145" t="s">
        <v>152</v>
      </c>
      <c r="M20" s="145" t="s">
        <v>152</v>
      </c>
      <c r="N20" s="227">
        <v>2</v>
      </c>
      <c r="O20" s="146">
        <v>15000</v>
      </c>
      <c r="P20" s="147">
        <v>2178000</v>
      </c>
      <c r="Q20" s="172">
        <v>0.8</v>
      </c>
      <c r="R20" s="175">
        <f t="shared" si="0"/>
        <v>1742400</v>
      </c>
      <c r="S20" s="107" t="s">
        <v>249</v>
      </c>
      <c r="T20" s="228"/>
      <c r="U20" s="101" t="s">
        <v>285</v>
      </c>
      <c r="V20" s="177"/>
      <c r="W20" s="190"/>
      <c r="X20" s="177"/>
      <c r="Y20" s="177"/>
      <c r="Z20" s="177"/>
      <c r="AA20" s="241"/>
      <c r="AB20" s="178"/>
    </row>
    <row r="21" spans="1:28" s="139" customFormat="1" ht="12.75">
      <c r="A21" s="164">
        <v>13</v>
      </c>
      <c r="B21" s="145"/>
      <c r="C21" s="145" t="s">
        <v>235</v>
      </c>
      <c r="D21" s="145" t="s">
        <v>216</v>
      </c>
      <c r="E21" s="145" t="s">
        <v>215</v>
      </c>
      <c r="F21" s="145">
        <v>2015</v>
      </c>
      <c r="G21" s="145" t="s">
        <v>217</v>
      </c>
      <c r="H21" s="145"/>
      <c r="I21" s="145">
        <v>7960</v>
      </c>
      <c r="J21" s="145"/>
      <c r="K21" s="145"/>
      <c r="L21" s="145" t="s">
        <v>152</v>
      </c>
      <c r="M21" s="145" t="s">
        <v>155</v>
      </c>
      <c r="N21" s="227">
        <v>0</v>
      </c>
      <c r="O21" s="146">
        <v>0</v>
      </c>
      <c r="P21" s="146">
        <v>0</v>
      </c>
      <c r="Q21" s="172">
        <v>0.8</v>
      </c>
      <c r="R21" s="175">
        <f t="shared" si="0"/>
        <v>0</v>
      </c>
      <c r="S21" s="146">
        <v>0</v>
      </c>
      <c r="T21" s="228"/>
      <c r="U21" s="101" t="s">
        <v>285</v>
      </c>
      <c r="V21" s="177"/>
      <c r="W21" s="190"/>
      <c r="X21" s="177"/>
      <c r="Y21" s="177"/>
      <c r="Z21" s="177"/>
      <c r="AA21" s="241"/>
      <c r="AB21" s="178"/>
    </row>
    <row r="22" spans="1:28" ht="12.75">
      <c r="A22" s="165">
        <v>14</v>
      </c>
      <c r="B22" s="255" t="s">
        <v>276</v>
      </c>
      <c r="C22" s="145" t="s">
        <v>234</v>
      </c>
      <c r="D22" s="145"/>
      <c r="E22" s="145" t="s">
        <v>231</v>
      </c>
      <c r="F22" s="145">
        <v>2014</v>
      </c>
      <c r="G22" s="145" t="s">
        <v>232</v>
      </c>
      <c r="H22" s="145"/>
      <c r="I22" s="145">
        <v>750</v>
      </c>
      <c r="J22" s="145"/>
      <c r="K22" s="145"/>
      <c r="L22" s="145" t="s">
        <v>152</v>
      </c>
      <c r="M22" s="145" t="s">
        <v>155</v>
      </c>
      <c r="N22" s="227">
        <v>0</v>
      </c>
      <c r="O22" s="146">
        <v>0</v>
      </c>
      <c r="P22" s="146">
        <v>0</v>
      </c>
      <c r="Q22" s="172">
        <v>0.8</v>
      </c>
      <c r="R22" s="175">
        <f t="shared" si="0"/>
        <v>0</v>
      </c>
      <c r="S22" s="146">
        <v>0</v>
      </c>
      <c r="T22" s="149"/>
      <c r="U22" s="101" t="s">
        <v>285</v>
      </c>
      <c r="V22" s="177"/>
      <c r="W22" s="190"/>
      <c r="X22" s="177"/>
      <c r="Y22" s="177"/>
      <c r="Z22" s="177"/>
      <c r="AA22" s="241"/>
      <c r="AB22" s="178"/>
    </row>
    <row r="23" spans="1:28" ht="12.75">
      <c r="A23" s="166">
        <v>15</v>
      </c>
      <c r="B23" s="255" t="s">
        <v>260</v>
      </c>
      <c r="C23" s="101" t="s">
        <v>250</v>
      </c>
      <c r="D23" s="149" t="s">
        <v>251</v>
      </c>
      <c r="E23" s="145" t="s">
        <v>233</v>
      </c>
      <c r="F23" s="101">
        <v>2018</v>
      </c>
      <c r="G23" s="101" t="s">
        <v>252</v>
      </c>
      <c r="H23" s="101">
        <v>1968</v>
      </c>
      <c r="I23" s="101">
        <v>2800</v>
      </c>
      <c r="J23" s="101">
        <v>110</v>
      </c>
      <c r="K23" s="145" t="s">
        <v>127</v>
      </c>
      <c r="L23" s="145" t="s">
        <v>152</v>
      </c>
      <c r="M23" s="145" t="s">
        <v>152</v>
      </c>
      <c r="N23" s="121">
        <v>8</v>
      </c>
      <c r="O23" s="146">
        <v>10000</v>
      </c>
      <c r="P23" s="229">
        <v>905366</v>
      </c>
      <c r="Q23" s="172">
        <v>1</v>
      </c>
      <c r="R23" s="175">
        <f t="shared" si="0"/>
        <v>905366</v>
      </c>
      <c r="S23" s="107" t="s">
        <v>249</v>
      </c>
      <c r="T23" s="149"/>
      <c r="U23" s="101" t="s">
        <v>285</v>
      </c>
      <c r="V23" s="177"/>
      <c r="W23" s="190"/>
      <c r="X23" s="177"/>
      <c r="Y23" s="177"/>
      <c r="Z23" s="177"/>
      <c r="AA23" s="241"/>
      <c r="AB23" s="178"/>
    </row>
    <row r="24" spans="1:28" ht="12.75">
      <c r="A24" s="166">
        <v>16</v>
      </c>
      <c r="B24" s="255" t="s">
        <v>261</v>
      </c>
      <c r="C24" s="101" t="s">
        <v>253</v>
      </c>
      <c r="D24" s="149" t="s">
        <v>254</v>
      </c>
      <c r="E24" s="101" t="s">
        <v>233</v>
      </c>
      <c r="F24" s="101">
        <v>2018</v>
      </c>
      <c r="G24" s="101" t="s">
        <v>255</v>
      </c>
      <c r="H24" s="101">
        <v>1968</v>
      </c>
      <c r="I24" s="101">
        <v>2255</v>
      </c>
      <c r="J24" s="101">
        <v>75</v>
      </c>
      <c r="K24" s="101" t="s">
        <v>127</v>
      </c>
      <c r="L24" s="101" t="s">
        <v>152</v>
      </c>
      <c r="M24" s="101" t="s">
        <v>152</v>
      </c>
      <c r="N24" s="121">
        <v>5</v>
      </c>
      <c r="O24" s="229">
        <v>10000</v>
      </c>
      <c r="P24" s="229">
        <v>501842</v>
      </c>
      <c r="Q24" s="172">
        <v>1</v>
      </c>
      <c r="R24" s="175">
        <f t="shared" si="0"/>
        <v>501842</v>
      </c>
      <c r="S24" s="107" t="s">
        <v>249</v>
      </c>
      <c r="T24" s="149"/>
      <c r="U24" s="101" t="s">
        <v>285</v>
      </c>
      <c r="V24" s="177"/>
      <c r="W24" s="190"/>
      <c r="X24" s="177"/>
      <c r="Y24" s="177"/>
      <c r="Z24" s="177"/>
      <c r="AA24" s="241"/>
      <c r="AB24" s="178"/>
    </row>
    <row r="25" spans="1:28" ht="12.75">
      <c r="A25" s="166">
        <v>17</v>
      </c>
      <c r="B25" s="255" t="s">
        <v>274</v>
      </c>
      <c r="C25" s="233" t="s">
        <v>325</v>
      </c>
      <c r="D25" s="233" t="s">
        <v>326</v>
      </c>
      <c r="E25" s="233" t="s">
        <v>231</v>
      </c>
      <c r="F25" s="233">
        <v>2012</v>
      </c>
      <c r="G25" s="233" t="s">
        <v>277</v>
      </c>
      <c r="H25" s="101"/>
      <c r="I25" s="101">
        <v>3100</v>
      </c>
      <c r="J25" s="101"/>
      <c r="K25" s="101"/>
      <c r="L25" s="101" t="s">
        <v>152</v>
      </c>
      <c r="M25" s="101" t="s">
        <v>152</v>
      </c>
      <c r="N25" s="121">
        <v>0</v>
      </c>
      <c r="O25" s="146">
        <v>0</v>
      </c>
      <c r="P25" s="229">
        <v>10000</v>
      </c>
      <c r="Q25" s="172">
        <v>0.8</v>
      </c>
      <c r="R25" s="175">
        <f t="shared" si="0"/>
        <v>8000</v>
      </c>
      <c r="S25" s="107" t="s">
        <v>249</v>
      </c>
      <c r="T25" s="233" t="s">
        <v>323</v>
      </c>
      <c r="U25" s="233" t="s">
        <v>324</v>
      </c>
      <c r="V25" s="177"/>
      <c r="W25" s="190"/>
      <c r="X25" s="177"/>
      <c r="Y25" s="177"/>
      <c r="Z25" s="177"/>
      <c r="AA25" s="241"/>
      <c r="AB25" s="178"/>
    </row>
    <row r="26" spans="1:28" ht="12.75">
      <c r="A26" s="166">
        <v>18</v>
      </c>
      <c r="B26" s="255" t="s">
        <v>262</v>
      </c>
      <c r="C26" s="233" t="s">
        <v>256</v>
      </c>
      <c r="D26" s="233" t="s">
        <v>327</v>
      </c>
      <c r="E26" s="233" t="s">
        <v>214</v>
      </c>
      <c r="F26" s="233">
        <v>2008</v>
      </c>
      <c r="G26" s="101" t="s">
        <v>282</v>
      </c>
      <c r="H26" s="101">
        <v>1357</v>
      </c>
      <c r="I26" s="101">
        <v>1500</v>
      </c>
      <c r="J26" s="101">
        <v>15</v>
      </c>
      <c r="K26" s="101" t="s">
        <v>127</v>
      </c>
      <c r="L26" s="101" t="s">
        <v>152</v>
      </c>
      <c r="M26" s="101" t="s">
        <v>152</v>
      </c>
      <c r="N26" s="121">
        <v>1</v>
      </c>
      <c r="O26" s="229">
        <v>10000</v>
      </c>
      <c r="P26" s="229">
        <v>175000</v>
      </c>
      <c r="Q26" s="172">
        <v>0.8</v>
      </c>
      <c r="R26" s="175">
        <f t="shared" si="0"/>
        <v>140000</v>
      </c>
      <c r="S26" s="107" t="s">
        <v>249</v>
      </c>
      <c r="T26" s="233" t="s">
        <v>328</v>
      </c>
      <c r="U26" s="233" t="s">
        <v>324</v>
      </c>
      <c r="V26" s="177"/>
      <c r="W26" s="190"/>
      <c r="X26" s="177"/>
      <c r="Y26" s="177"/>
      <c r="Z26" s="177"/>
      <c r="AA26" s="241"/>
      <c r="AB26" s="178"/>
    </row>
    <row r="27" spans="1:28" ht="12.75">
      <c r="A27" s="166">
        <v>19</v>
      </c>
      <c r="B27" s="255" t="s">
        <v>263</v>
      </c>
      <c r="C27" s="233" t="s">
        <v>257</v>
      </c>
      <c r="D27" s="234" t="s">
        <v>258</v>
      </c>
      <c r="E27" s="233" t="s">
        <v>233</v>
      </c>
      <c r="F27" s="101">
        <v>2017</v>
      </c>
      <c r="G27" s="101" t="s">
        <v>281</v>
      </c>
      <c r="H27" s="101">
        <v>999</v>
      </c>
      <c r="I27" s="101">
        <v>1589</v>
      </c>
      <c r="J27" s="101">
        <v>81</v>
      </c>
      <c r="K27" s="101" t="s">
        <v>126</v>
      </c>
      <c r="L27" s="101" t="s">
        <v>152</v>
      </c>
      <c r="M27" s="101" t="s">
        <v>152</v>
      </c>
      <c r="N27" s="121">
        <v>5</v>
      </c>
      <c r="O27" s="229">
        <v>10000</v>
      </c>
      <c r="P27" s="229">
        <v>261541</v>
      </c>
      <c r="Q27" s="172">
        <v>0.8</v>
      </c>
      <c r="R27" s="175">
        <f t="shared" si="0"/>
        <v>209232.80000000002</v>
      </c>
      <c r="S27" s="107" t="s">
        <v>249</v>
      </c>
      <c r="T27" s="233" t="s">
        <v>329</v>
      </c>
      <c r="U27" s="233" t="s">
        <v>324</v>
      </c>
      <c r="V27" s="177"/>
      <c r="W27" s="190"/>
      <c r="X27" s="177"/>
      <c r="Y27" s="177"/>
      <c r="Z27" s="177"/>
      <c r="AA27" s="241"/>
      <c r="AB27" s="178"/>
    </row>
    <row r="28" spans="1:28" ht="12.75">
      <c r="A28" s="166">
        <v>20</v>
      </c>
      <c r="B28" s="255" t="s">
        <v>264</v>
      </c>
      <c r="C28" s="233" t="s">
        <v>259</v>
      </c>
      <c r="D28" s="233" t="s">
        <v>330</v>
      </c>
      <c r="E28" s="233" t="s">
        <v>233</v>
      </c>
      <c r="F28" s="233">
        <v>2013</v>
      </c>
      <c r="G28" s="233"/>
      <c r="H28" s="101">
        <v>2197</v>
      </c>
      <c r="I28" s="101">
        <v>3500</v>
      </c>
      <c r="J28" s="101">
        <v>74</v>
      </c>
      <c r="K28" s="101" t="s">
        <v>127</v>
      </c>
      <c r="L28" s="101" t="s">
        <v>152</v>
      </c>
      <c r="M28" s="101" t="s">
        <v>152</v>
      </c>
      <c r="N28" s="121">
        <v>5</v>
      </c>
      <c r="O28" s="229">
        <v>10000</v>
      </c>
      <c r="P28" s="229">
        <v>312000</v>
      </c>
      <c r="Q28" s="172">
        <v>0.8</v>
      </c>
      <c r="R28" s="175">
        <f t="shared" si="0"/>
        <v>249600</v>
      </c>
      <c r="S28" s="107" t="s">
        <v>249</v>
      </c>
      <c r="T28" s="233" t="s">
        <v>331</v>
      </c>
      <c r="U28" s="233" t="s">
        <v>324</v>
      </c>
      <c r="V28" s="177"/>
      <c r="W28" s="190"/>
      <c r="X28" s="177"/>
      <c r="Y28" s="177"/>
      <c r="Z28" s="177"/>
      <c r="AA28" s="241"/>
      <c r="AB28" s="178"/>
    </row>
    <row r="29" spans="1:28" ht="12.75">
      <c r="A29" s="166">
        <v>21</v>
      </c>
      <c r="B29" s="255" t="s">
        <v>267</v>
      </c>
      <c r="C29" s="233" t="s">
        <v>265</v>
      </c>
      <c r="D29" s="233" t="s">
        <v>332</v>
      </c>
      <c r="E29" s="233" t="s">
        <v>233</v>
      </c>
      <c r="F29" s="233">
        <v>2018</v>
      </c>
      <c r="G29" s="233"/>
      <c r="H29" s="101">
        <v>999</v>
      </c>
      <c r="I29" s="101">
        <v>1585</v>
      </c>
      <c r="J29" s="101">
        <v>81</v>
      </c>
      <c r="K29" s="101" t="s">
        <v>126</v>
      </c>
      <c r="L29" s="101" t="s">
        <v>152</v>
      </c>
      <c r="M29" s="101" t="s">
        <v>152</v>
      </c>
      <c r="N29" s="121">
        <v>5</v>
      </c>
      <c r="O29" s="229">
        <v>10000</v>
      </c>
      <c r="P29" s="229">
        <v>277767</v>
      </c>
      <c r="Q29" s="172">
        <v>1</v>
      </c>
      <c r="R29" s="175">
        <f t="shared" si="0"/>
        <v>277767</v>
      </c>
      <c r="S29" s="107" t="s">
        <v>249</v>
      </c>
      <c r="T29" s="149"/>
      <c r="U29" s="101" t="s">
        <v>285</v>
      </c>
      <c r="V29" s="177"/>
      <c r="W29" s="190"/>
      <c r="X29" s="177"/>
      <c r="Y29" s="177"/>
      <c r="Z29" s="177"/>
      <c r="AA29" s="241"/>
      <c r="AB29" s="178"/>
    </row>
    <row r="30" spans="1:28" ht="12.75">
      <c r="A30" s="166">
        <v>22</v>
      </c>
      <c r="B30" s="255" t="s">
        <v>268</v>
      </c>
      <c r="C30" s="233" t="s">
        <v>266</v>
      </c>
      <c r="D30" s="233" t="s">
        <v>333</v>
      </c>
      <c r="E30" s="233" t="s">
        <v>233</v>
      </c>
      <c r="F30" s="233">
        <v>2018</v>
      </c>
      <c r="G30" s="233" t="s">
        <v>278</v>
      </c>
      <c r="H30" s="101">
        <v>999</v>
      </c>
      <c r="I30" s="101">
        <v>2040</v>
      </c>
      <c r="J30" s="101">
        <v>81</v>
      </c>
      <c r="K30" s="101" t="s">
        <v>126</v>
      </c>
      <c r="L30" s="101" t="s">
        <v>152</v>
      </c>
      <c r="M30" s="101" t="s">
        <v>152</v>
      </c>
      <c r="N30" s="121">
        <v>5</v>
      </c>
      <c r="O30" s="229">
        <v>10000</v>
      </c>
      <c r="P30" s="229">
        <v>305593</v>
      </c>
      <c r="Q30" s="172">
        <v>1</v>
      </c>
      <c r="R30" s="175">
        <f t="shared" si="0"/>
        <v>305593</v>
      </c>
      <c r="S30" s="107" t="s">
        <v>249</v>
      </c>
      <c r="T30" s="149"/>
      <c r="U30" s="101" t="s">
        <v>285</v>
      </c>
      <c r="V30" s="177"/>
      <c r="W30" s="190"/>
      <c r="X30" s="177"/>
      <c r="Y30" s="177"/>
      <c r="Z30" s="177"/>
      <c r="AA30" s="241"/>
      <c r="AB30" s="178"/>
    </row>
    <row r="31" spans="1:28" ht="13.5" customHeight="1">
      <c r="A31" s="167">
        <v>23</v>
      </c>
      <c r="B31" s="255" t="s">
        <v>271</v>
      </c>
      <c r="C31" s="233" t="s">
        <v>270</v>
      </c>
      <c r="D31" s="233" t="s">
        <v>334</v>
      </c>
      <c r="E31" s="233" t="s">
        <v>233</v>
      </c>
      <c r="F31" s="233">
        <v>2018</v>
      </c>
      <c r="G31" s="233" t="s">
        <v>279</v>
      </c>
      <c r="H31" s="101">
        <v>1968</v>
      </c>
      <c r="I31" s="101">
        <v>2245</v>
      </c>
      <c r="J31" s="101">
        <v>55</v>
      </c>
      <c r="K31" s="101" t="s">
        <v>127</v>
      </c>
      <c r="L31" s="101" t="s">
        <v>152</v>
      </c>
      <c r="M31" s="101" t="s">
        <v>152</v>
      </c>
      <c r="N31" s="121">
        <v>6</v>
      </c>
      <c r="O31" s="229">
        <v>10000</v>
      </c>
      <c r="P31" s="229">
        <v>464207</v>
      </c>
      <c r="Q31" s="172">
        <v>1</v>
      </c>
      <c r="R31" s="175">
        <f t="shared" si="0"/>
        <v>464207</v>
      </c>
      <c r="S31" s="107" t="s">
        <v>249</v>
      </c>
      <c r="T31" s="233" t="s">
        <v>335</v>
      </c>
      <c r="U31" s="233" t="s">
        <v>269</v>
      </c>
      <c r="V31" s="177"/>
      <c r="W31" s="190"/>
      <c r="X31" s="177"/>
      <c r="Y31" s="177"/>
      <c r="Z31" s="177"/>
      <c r="AA31" s="241"/>
      <c r="AB31" s="178"/>
    </row>
    <row r="32" spans="1:28" ht="13.5" customHeight="1">
      <c r="A32" s="167">
        <v>24</v>
      </c>
      <c r="B32" s="255" t="s">
        <v>273</v>
      </c>
      <c r="C32" s="233" t="s">
        <v>272</v>
      </c>
      <c r="D32" s="233" t="s">
        <v>336</v>
      </c>
      <c r="E32" s="233" t="s">
        <v>231</v>
      </c>
      <c r="F32" s="233">
        <v>2018</v>
      </c>
      <c r="G32" s="233" t="s">
        <v>280</v>
      </c>
      <c r="H32" s="101"/>
      <c r="I32" s="101">
        <v>750</v>
      </c>
      <c r="J32" s="101"/>
      <c r="K32" s="101"/>
      <c r="L32" s="101" t="s">
        <v>152</v>
      </c>
      <c r="M32" s="101" t="s">
        <v>155</v>
      </c>
      <c r="N32" s="121">
        <v>0</v>
      </c>
      <c r="O32" s="146">
        <v>0</v>
      </c>
      <c r="P32" s="146">
        <v>0</v>
      </c>
      <c r="Q32" s="172">
        <v>1</v>
      </c>
      <c r="R32" s="175">
        <f t="shared" si="0"/>
        <v>0</v>
      </c>
      <c r="S32" s="146">
        <v>0</v>
      </c>
      <c r="T32" s="233" t="s">
        <v>323</v>
      </c>
      <c r="U32" s="233" t="s">
        <v>324</v>
      </c>
      <c r="V32" s="177"/>
      <c r="W32" s="190"/>
      <c r="X32" s="177"/>
      <c r="Y32" s="177"/>
      <c r="Z32" s="177"/>
      <c r="AA32" s="241"/>
      <c r="AB32" s="178"/>
    </row>
    <row r="33" spans="1:28" ht="12.75">
      <c r="A33" s="166">
        <v>25</v>
      </c>
      <c r="B33" s="255" t="s">
        <v>293</v>
      </c>
      <c r="C33" s="233" t="s">
        <v>266</v>
      </c>
      <c r="D33" s="233" t="s">
        <v>294</v>
      </c>
      <c r="E33" s="101" t="s">
        <v>233</v>
      </c>
      <c r="F33" s="233">
        <v>2019</v>
      </c>
      <c r="G33" s="101" t="s">
        <v>300</v>
      </c>
      <c r="H33" s="101">
        <v>999</v>
      </c>
      <c r="I33" s="101">
        <v>1660</v>
      </c>
      <c r="J33" s="101">
        <v>81</v>
      </c>
      <c r="K33" s="101" t="s">
        <v>126</v>
      </c>
      <c r="L33" s="101" t="s">
        <v>152</v>
      </c>
      <c r="M33" s="101" t="s">
        <v>152</v>
      </c>
      <c r="N33" s="121">
        <v>5</v>
      </c>
      <c r="O33" s="229">
        <v>10000</v>
      </c>
      <c r="P33" s="229">
        <v>324860</v>
      </c>
      <c r="Q33" s="230"/>
      <c r="R33" s="230"/>
      <c r="S33" s="107" t="s">
        <v>249</v>
      </c>
      <c r="T33" s="149"/>
      <c r="U33" s="101" t="s">
        <v>301</v>
      </c>
      <c r="V33" s="192"/>
      <c r="W33" s="191"/>
      <c r="X33" s="192"/>
      <c r="Y33" s="192"/>
      <c r="Z33" s="192"/>
      <c r="AA33" s="148"/>
      <c r="AB33" s="178"/>
    </row>
    <row r="34" spans="1:28" ht="12.75">
      <c r="A34" s="166">
        <v>26</v>
      </c>
      <c r="B34" s="256" t="s">
        <v>295</v>
      </c>
      <c r="C34" s="101" t="s">
        <v>297</v>
      </c>
      <c r="D34" s="149" t="s">
        <v>296</v>
      </c>
      <c r="E34" s="101" t="s">
        <v>233</v>
      </c>
      <c r="F34" s="101">
        <v>2019</v>
      </c>
      <c r="G34" s="101" t="s">
        <v>302</v>
      </c>
      <c r="H34" s="101">
        <v>1498</v>
      </c>
      <c r="I34" s="101">
        <v>1830</v>
      </c>
      <c r="J34" s="101">
        <v>110</v>
      </c>
      <c r="K34" s="101" t="s">
        <v>126</v>
      </c>
      <c r="L34" s="101" t="s">
        <v>152</v>
      </c>
      <c r="M34" s="101" t="s">
        <v>152</v>
      </c>
      <c r="N34" s="121">
        <v>5</v>
      </c>
      <c r="O34" s="229">
        <v>15000</v>
      </c>
      <c r="P34" s="229">
        <v>498800</v>
      </c>
      <c r="Q34" s="230"/>
      <c r="R34" s="230"/>
      <c r="S34" s="107" t="s">
        <v>249</v>
      </c>
      <c r="T34" s="149"/>
      <c r="U34" s="101" t="s">
        <v>301</v>
      </c>
      <c r="V34" s="148"/>
      <c r="W34" s="81"/>
      <c r="X34" s="148"/>
      <c r="Y34" s="148"/>
      <c r="Z34" s="148"/>
      <c r="AA34" s="148"/>
      <c r="AB34" s="189"/>
    </row>
    <row r="35" spans="1:28" ht="12.75">
      <c r="A35" s="166">
        <v>27</v>
      </c>
      <c r="B35" s="228"/>
      <c r="C35" s="101" t="s">
        <v>298</v>
      </c>
      <c r="D35" s="235" t="s">
        <v>306</v>
      </c>
      <c r="E35" s="101" t="s">
        <v>303</v>
      </c>
      <c r="F35" s="235">
        <v>2017</v>
      </c>
      <c r="G35" s="101"/>
      <c r="H35" s="101"/>
      <c r="I35" s="101">
        <v>5800</v>
      </c>
      <c r="J35" s="101">
        <v>80</v>
      </c>
      <c r="K35" s="101"/>
      <c r="L35" s="101" t="s">
        <v>152</v>
      </c>
      <c r="M35" s="101" t="s">
        <v>155</v>
      </c>
      <c r="N35" s="121">
        <v>2</v>
      </c>
      <c r="O35" s="229">
        <v>15000</v>
      </c>
      <c r="P35" s="229">
        <v>3700000</v>
      </c>
      <c r="Q35" s="230"/>
      <c r="R35" s="230"/>
      <c r="S35" s="107" t="s">
        <v>249</v>
      </c>
      <c r="T35" s="149"/>
      <c r="U35" s="101" t="s">
        <v>301</v>
      </c>
      <c r="V35" s="177"/>
      <c r="W35" s="190"/>
      <c r="X35" s="177"/>
      <c r="Y35" s="177"/>
      <c r="Z35" s="177"/>
      <c r="AA35" s="148"/>
      <c r="AB35" s="189"/>
    </row>
    <row r="36" spans="1:28" ht="12.75">
      <c r="A36" s="166">
        <v>28</v>
      </c>
      <c r="B36" s="256" t="s">
        <v>364</v>
      </c>
      <c r="C36" s="101" t="s">
        <v>299</v>
      </c>
      <c r="D36" s="235" t="s">
        <v>337</v>
      </c>
      <c r="E36" s="101" t="s">
        <v>370</v>
      </c>
      <c r="F36" s="235"/>
      <c r="G36" s="101" t="s">
        <v>304</v>
      </c>
      <c r="H36" s="101">
        <v>1175</v>
      </c>
      <c r="I36" s="101">
        <v>1700</v>
      </c>
      <c r="J36" s="101">
        <v>20</v>
      </c>
      <c r="K36" s="101" t="s">
        <v>127</v>
      </c>
      <c r="L36" s="101" t="s">
        <v>152</v>
      </c>
      <c r="M36" s="101" t="s">
        <v>155</v>
      </c>
      <c r="N36" s="121">
        <v>1</v>
      </c>
      <c r="O36" s="229">
        <v>15000</v>
      </c>
      <c r="P36" s="229">
        <v>425000</v>
      </c>
      <c r="Q36" s="230"/>
      <c r="R36" s="230"/>
      <c r="S36" s="107" t="s">
        <v>249</v>
      </c>
      <c r="T36" s="149"/>
      <c r="U36" s="101" t="s">
        <v>301</v>
      </c>
      <c r="V36" s="148"/>
      <c r="W36" s="81"/>
      <c r="X36" s="148"/>
      <c r="Y36" s="148"/>
      <c r="Z36" s="148"/>
      <c r="AA36" s="148"/>
      <c r="AB36" s="189"/>
    </row>
    <row r="37" spans="1:28" ht="12.75">
      <c r="A37" s="223">
        <v>29</v>
      </c>
      <c r="B37" s="256" t="s">
        <v>362</v>
      </c>
      <c r="C37" s="101" t="s">
        <v>315</v>
      </c>
      <c r="D37" s="149" t="s">
        <v>313</v>
      </c>
      <c r="E37" s="101" t="s">
        <v>233</v>
      </c>
      <c r="F37" s="101">
        <v>2020</v>
      </c>
      <c r="G37" s="101" t="s">
        <v>314</v>
      </c>
      <c r="H37" s="101">
        <v>1322</v>
      </c>
      <c r="I37" s="101">
        <v>1847</v>
      </c>
      <c r="J37" s="101">
        <v>96</v>
      </c>
      <c r="K37" s="101" t="s">
        <v>126</v>
      </c>
      <c r="L37" s="101" t="s">
        <v>152</v>
      </c>
      <c r="M37" s="101" t="s">
        <v>152</v>
      </c>
      <c r="N37" s="121">
        <v>5</v>
      </c>
      <c r="O37" s="229">
        <v>15000</v>
      </c>
      <c r="P37" s="229">
        <v>387170</v>
      </c>
      <c r="Q37" s="230"/>
      <c r="R37" s="230"/>
      <c r="S37" s="107" t="s">
        <v>249</v>
      </c>
      <c r="T37" s="149"/>
      <c r="U37" s="101" t="s">
        <v>301</v>
      </c>
      <c r="V37" s="148"/>
      <c r="W37" s="81"/>
      <c r="X37" s="148"/>
      <c r="Y37" s="148"/>
      <c r="Z37" s="148"/>
      <c r="AA37" s="148"/>
      <c r="AB37" s="189"/>
    </row>
    <row r="38" spans="1:28" ht="12.75" customHeight="1">
      <c r="A38" s="223">
        <v>30</v>
      </c>
      <c r="B38" s="256" t="s">
        <v>363</v>
      </c>
      <c r="C38" s="101" t="s">
        <v>180</v>
      </c>
      <c r="D38" s="149" t="s">
        <v>319</v>
      </c>
      <c r="E38" s="101" t="s">
        <v>233</v>
      </c>
      <c r="F38" s="101">
        <v>2020</v>
      </c>
      <c r="G38" s="101" t="s">
        <v>320</v>
      </c>
      <c r="H38" s="101">
        <v>1968</v>
      </c>
      <c r="I38" s="101">
        <v>2275</v>
      </c>
      <c r="J38" s="101">
        <v>75</v>
      </c>
      <c r="K38" s="101" t="s">
        <v>127</v>
      </c>
      <c r="L38" s="101" t="s">
        <v>152</v>
      </c>
      <c r="M38" s="101" t="s">
        <v>152</v>
      </c>
      <c r="N38" s="121">
        <v>5</v>
      </c>
      <c r="O38" s="229">
        <v>15000</v>
      </c>
      <c r="P38" s="229">
        <v>530136</v>
      </c>
      <c r="Q38" s="230"/>
      <c r="R38" s="230"/>
      <c r="S38" s="107" t="s">
        <v>249</v>
      </c>
      <c r="T38" s="233" t="s">
        <v>335</v>
      </c>
      <c r="U38" s="233" t="s">
        <v>269</v>
      </c>
      <c r="V38" s="148"/>
      <c r="W38" s="81"/>
      <c r="X38" s="148"/>
      <c r="Y38" s="148"/>
      <c r="Z38" s="148"/>
      <c r="AA38" s="148"/>
      <c r="AB38" s="189"/>
    </row>
    <row r="39" spans="1:28" ht="12.75">
      <c r="A39" s="223">
        <v>31</v>
      </c>
      <c r="B39" s="256" t="s">
        <v>321</v>
      </c>
      <c r="C39" s="101" t="s">
        <v>316</v>
      </c>
      <c r="D39" s="149" t="s">
        <v>317</v>
      </c>
      <c r="E39" s="101" t="s">
        <v>233</v>
      </c>
      <c r="F39" s="101">
        <v>2020</v>
      </c>
      <c r="G39" s="101"/>
      <c r="H39" s="101">
        <v>1989</v>
      </c>
      <c r="I39" s="101">
        <v>2257</v>
      </c>
      <c r="J39" s="101">
        <v>125</v>
      </c>
      <c r="K39" s="101" t="s">
        <v>127</v>
      </c>
      <c r="L39" s="101" t="s">
        <v>322</v>
      </c>
      <c r="M39" s="101" t="s">
        <v>152</v>
      </c>
      <c r="N39" s="121">
        <v>9</v>
      </c>
      <c r="O39" s="229">
        <v>30000</v>
      </c>
      <c r="P39" s="229">
        <v>1046541</v>
      </c>
      <c r="Q39" s="230"/>
      <c r="R39" s="230"/>
      <c r="S39" s="121" t="s">
        <v>318</v>
      </c>
      <c r="T39" s="149"/>
      <c r="U39" s="101" t="s">
        <v>285</v>
      </c>
      <c r="V39" s="148"/>
      <c r="W39" s="81"/>
      <c r="X39" s="148"/>
      <c r="Y39" s="148"/>
      <c r="Z39" s="148"/>
      <c r="AA39" s="148"/>
      <c r="AB39" s="189"/>
    </row>
    <row r="40" spans="1:28" s="1" customFormat="1" ht="13.5" thickBot="1">
      <c r="A40" s="295">
        <v>32</v>
      </c>
      <c r="B40" s="257" t="s">
        <v>365</v>
      </c>
      <c r="C40" s="221" t="s">
        <v>113</v>
      </c>
      <c r="D40" s="221" t="s">
        <v>367</v>
      </c>
      <c r="E40" s="221" t="s">
        <v>233</v>
      </c>
      <c r="F40" s="221">
        <v>2022</v>
      </c>
      <c r="G40" s="221" t="s">
        <v>366</v>
      </c>
      <c r="H40" s="221">
        <v>1968</v>
      </c>
      <c r="I40" s="221">
        <v>2220</v>
      </c>
      <c r="J40" s="221">
        <v>55</v>
      </c>
      <c r="K40" s="221" t="s">
        <v>127</v>
      </c>
      <c r="L40" s="221">
        <v>2220</v>
      </c>
      <c r="M40" s="221" t="s">
        <v>152</v>
      </c>
      <c r="N40" s="221">
        <v>5</v>
      </c>
      <c r="O40" s="297">
        <v>10000</v>
      </c>
      <c r="P40" s="297">
        <v>496000</v>
      </c>
      <c r="Q40" s="222"/>
      <c r="R40" s="222"/>
      <c r="S40" s="121" t="s">
        <v>368</v>
      </c>
      <c r="T40" s="220"/>
      <c r="U40" s="221" t="s">
        <v>285</v>
      </c>
      <c r="V40" s="220"/>
      <c r="W40" s="221"/>
      <c r="X40" s="220"/>
      <c r="Y40" s="220"/>
      <c r="Z40" s="220"/>
      <c r="AA40" s="220"/>
      <c r="AB40" s="296"/>
    </row>
  </sheetData>
  <sheetProtection/>
  <mergeCells count="3">
    <mergeCell ref="M8:S8"/>
    <mergeCell ref="A7:D7"/>
    <mergeCell ref="V8:AB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johnv</dc:creator>
  <cp:keywords/>
  <dc:description/>
  <cp:lastModifiedBy>InpolCB</cp:lastModifiedBy>
  <cp:lastPrinted>2019-01-09T11:48:42Z</cp:lastPrinted>
  <dcterms:created xsi:type="dcterms:W3CDTF">2005-05-30T11:49:36Z</dcterms:created>
  <dcterms:modified xsi:type="dcterms:W3CDTF">2022-12-12T09:19:18Z</dcterms:modified>
  <cp:category/>
  <cp:version/>
  <cp:contentType/>
  <cp:contentStatus/>
</cp:coreProperties>
</file>